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dcfsvp09\DATA09\2932\FSOT\FlexShares\Tax\ICI Primary &amp; Secondary\2024\Primary\"/>
    </mc:Choice>
  </mc:AlternateContent>
  <xr:revisionPtr revIDLastSave="0" documentId="13_ncr:1_{851662D1-985C-4ED9-9C30-6CD95ADDFB29}" xr6:coauthVersionLast="47" xr6:coauthVersionMax="47" xr10:uidLastSave="{00000000-0000-0000-0000-000000000000}"/>
  <bookViews>
    <workbookView xWindow="-38520" yWindow="-120" windowWidth="38640" windowHeight="15720" tabRatio="601" xr2:uid="{00000000-000D-0000-FFFF-FFFF00000000}"/>
  </bookViews>
  <sheets>
    <sheet name="Primary Layout" sheetId="1" r:id="rId1"/>
  </sheets>
  <definedNames>
    <definedName name="_xlnm._FilterDatabase" localSheetId="0" hidden="1">'Primary Layout'!$A$13:$AO$230</definedName>
    <definedName name="_xlnm.Print_Area" localSheetId="0">'Primary Layout'!$A$16:$AF$43</definedName>
    <definedName name="_xlnm.Print_Titles" localSheetId="0">'Primary Layout'!$11:$15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34" i="1" l="1"/>
  <c r="AJ233" i="1"/>
  <c r="AJ232" i="1"/>
  <c r="AJ231" i="1"/>
  <c r="J234" i="1"/>
  <c r="J233" i="1"/>
  <c r="J232" i="1"/>
  <c r="J231" i="1"/>
  <c r="M234" i="1"/>
  <c r="M233" i="1"/>
  <c r="M232" i="1"/>
  <c r="M231" i="1"/>
  <c r="Q225" i="1"/>
  <c r="Q226" i="1"/>
  <c r="Q227" i="1"/>
  <c r="Q228" i="1"/>
  <c r="Q229" i="1"/>
  <c r="Q230" i="1"/>
  <c r="Q231" i="1"/>
  <c r="Q232" i="1"/>
  <c r="Q233" i="1"/>
  <c r="Q234" i="1"/>
  <c r="Q235" i="1"/>
  <c r="U222" i="1"/>
  <c r="U223" i="1"/>
  <c r="U224" i="1"/>
  <c r="U225" i="1"/>
  <c r="U226" i="1"/>
  <c r="U227" i="1"/>
  <c r="U228" i="1"/>
  <c r="U229" i="1"/>
  <c r="U230" i="1"/>
  <c r="U231" i="1"/>
  <c r="U232" i="1"/>
  <c r="U233" i="1"/>
  <c r="U234" i="1"/>
  <c r="U235" i="1"/>
  <c r="U216" i="1"/>
  <c r="U215" i="1"/>
  <c r="U214" i="1"/>
  <c r="U213" i="1"/>
  <c r="U96" i="1" l="1"/>
  <c r="U95" i="1"/>
  <c r="U94" i="1"/>
  <c r="U97" i="1" s="1"/>
  <c r="U93" i="1"/>
  <c r="U91" i="1"/>
  <c r="U90" i="1"/>
  <c r="U92" i="1" s="1"/>
  <c r="U89" i="1"/>
  <c r="U88" i="1"/>
  <c r="U86" i="1"/>
  <c r="U85" i="1"/>
  <c r="U84" i="1"/>
  <c r="U83" i="1"/>
  <c r="Q96" i="1"/>
  <c r="Q95" i="1"/>
  <c r="Q97" i="1" s="1"/>
  <c r="Q94" i="1"/>
  <c r="Q93" i="1"/>
  <c r="Q91" i="1"/>
  <c r="Q90" i="1"/>
  <c r="Q89" i="1"/>
  <c r="Q92" i="1" s="1"/>
  <c r="Q88" i="1"/>
  <c r="Q86" i="1"/>
  <c r="Q85" i="1"/>
  <c r="Q84" i="1"/>
  <c r="Q83" i="1"/>
  <c r="Q87" i="1" s="1"/>
  <c r="P97" i="1"/>
  <c r="P92" i="1"/>
  <c r="P87" i="1"/>
  <c r="AA97" i="1"/>
  <c r="Z97" i="1"/>
  <c r="Y97" i="1"/>
  <c r="X97" i="1"/>
  <c r="W97" i="1"/>
  <c r="V97" i="1"/>
  <c r="T97" i="1"/>
  <c r="S97" i="1"/>
  <c r="R97" i="1"/>
  <c r="AA92" i="1"/>
  <c r="Z92" i="1"/>
  <c r="Y92" i="1"/>
  <c r="X92" i="1"/>
  <c r="W92" i="1"/>
  <c r="V92" i="1"/>
  <c r="T92" i="1"/>
  <c r="S92" i="1"/>
  <c r="R92" i="1"/>
  <c r="AA87" i="1"/>
  <c r="Z87" i="1"/>
  <c r="Y87" i="1"/>
  <c r="X87" i="1"/>
  <c r="W87" i="1"/>
  <c r="V87" i="1"/>
  <c r="U87" i="1"/>
  <c r="T87" i="1"/>
  <c r="S87" i="1"/>
  <c r="R87" i="1"/>
  <c r="P230" i="1"/>
  <c r="R230" i="1"/>
  <c r="S230" i="1"/>
  <c r="T230" i="1"/>
  <c r="P217" i="1"/>
  <c r="R217" i="1"/>
  <c r="S217" i="1"/>
  <c r="T217" i="1"/>
  <c r="P212" i="1"/>
  <c r="R212" i="1"/>
  <c r="S212" i="1"/>
  <c r="T212" i="1"/>
  <c r="P207" i="1"/>
  <c r="R207" i="1"/>
  <c r="S207" i="1"/>
  <c r="T207" i="1"/>
  <c r="P202" i="1"/>
  <c r="R202" i="1"/>
  <c r="S202" i="1"/>
  <c r="T202" i="1"/>
  <c r="P197" i="1"/>
  <c r="R197" i="1"/>
  <c r="S197" i="1"/>
  <c r="T197" i="1"/>
  <c r="P192" i="1"/>
  <c r="R192" i="1"/>
  <c r="S192" i="1"/>
  <c r="T192" i="1"/>
  <c r="P187" i="1"/>
  <c r="R187" i="1"/>
  <c r="S187" i="1"/>
  <c r="T187" i="1"/>
  <c r="P182" i="1"/>
  <c r="R182" i="1"/>
  <c r="S182" i="1"/>
  <c r="T182" i="1"/>
  <c r="P169" i="1"/>
  <c r="R169" i="1"/>
  <c r="S169" i="1"/>
  <c r="T169" i="1"/>
  <c r="P156" i="1"/>
  <c r="R156" i="1"/>
  <c r="S156" i="1"/>
  <c r="T156" i="1"/>
  <c r="P143" i="1"/>
  <c r="R143" i="1"/>
  <c r="S143" i="1"/>
  <c r="T143" i="1"/>
  <c r="P138" i="1"/>
  <c r="R138" i="1"/>
  <c r="S138" i="1"/>
  <c r="T138" i="1"/>
  <c r="P133" i="1"/>
  <c r="R133" i="1"/>
  <c r="S133" i="1"/>
  <c r="T133" i="1"/>
  <c r="P128" i="1"/>
  <c r="R128" i="1"/>
  <c r="S128" i="1"/>
  <c r="T128" i="1"/>
  <c r="P123" i="1"/>
  <c r="R123" i="1"/>
  <c r="S123" i="1"/>
  <c r="T123" i="1"/>
  <c r="P110" i="1"/>
  <c r="R110" i="1"/>
  <c r="S110" i="1"/>
  <c r="T110" i="1"/>
  <c r="P82" i="1"/>
  <c r="R82" i="1"/>
  <c r="S82" i="1"/>
  <c r="T82" i="1"/>
  <c r="P80" i="1"/>
  <c r="R80" i="1"/>
  <c r="S80" i="1"/>
  <c r="T80" i="1"/>
  <c r="P75" i="1"/>
  <c r="R75" i="1"/>
  <c r="S75" i="1"/>
  <c r="T75" i="1"/>
  <c r="P62" i="1"/>
  <c r="R62" i="1"/>
  <c r="S62" i="1"/>
  <c r="T62" i="1"/>
  <c r="P57" i="1"/>
  <c r="R57" i="1"/>
  <c r="S57" i="1"/>
  <c r="T57" i="1"/>
  <c r="P44" i="1"/>
  <c r="R44" i="1"/>
  <c r="S44" i="1"/>
  <c r="T44" i="1"/>
  <c r="P31" i="1"/>
  <c r="R31" i="1"/>
  <c r="S31" i="1"/>
  <c r="P26" i="1"/>
  <c r="R26" i="1"/>
  <c r="S26" i="1"/>
  <c r="P21" i="1"/>
  <c r="R21" i="1"/>
  <c r="S21" i="1"/>
  <c r="T21" i="1"/>
  <c r="AO217" i="1"/>
  <c r="AM217" i="1"/>
  <c r="AL217" i="1"/>
  <c r="AK217" i="1"/>
  <c r="AI217" i="1"/>
  <c r="AH217" i="1"/>
  <c r="AG217" i="1"/>
  <c r="AE217" i="1"/>
  <c r="AD217" i="1"/>
  <c r="AC217" i="1"/>
  <c r="AB217" i="1"/>
  <c r="AA217" i="1"/>
  <c r="Z217" i="1"/>
  <c r="Y217" i="1"/>
  <c r="X217" i="1"/>
  <c r="W217" i="1"/>
  <c r="V217" i="1"/>
  <c r="O217" i="1"/>
  <c r="N217" i="1"/>
  <c r="AO212" i="1"/>
  <c r="AM212" i="1"/>
  <c r="AL212" i="1"/>
  <c r="AK212" i="1"/>
  <c r="AI212" i="1"/>
  <c r="AH212" i="1"/>
  <c r="AG212" i="1"/>
  <c r="AE212" i="1"/>
  <c r="AD212" i="1"/>
  <c r="AC212" i="1"/>
  <c r="AB212" i="1"/>
  <c r="AA212" i="1"/>
  <c r="Z212" i="1"/>
  <c r="Y212" i="1"/>
  <c r="X212" i="1"/>
  <c r="W212" i="1"/>
  <c r="V212" i="1"/>
  <c r="O212" i="1"/>
  <c r="N212" i="1"/>
  <c r="AO207" i="1"/>
  <c r="AM207" i="1"/>
  <c r="AL207" i="1"/>
  <c r="AK207" i="1"/>
  <c r="AI207" i="1"/>
  <c r="AH207" i="1"/>
  <c r="AG207" i="1"/>
  <c r="AE207" i="1"/>
  <c r="AD207" i="1"/>
  <c r="AC207" i="1"/>
  <c r="AB207" i="1"/>
  <c r="AA207" i="1"/>
  <c r="Z207" i="1"/>
  <c r="Y207" i="1"/>
  <c r="X207" i="1"/>
  <c r="W207" i="1"/>
  <c r="V207" i="1"/>
  <c r="O207" i="1"/>
  <c r="N207" i="1"/>
  <c r="AO202" i="1"/>
  <c r="AM202" i="1"/>
  <c r="AL202" i="1"/>
  <c r="AK202" i="1"/>
  <c r="AI202" i="1"/>
  <c r="AH202" i="1"/>
  <c r="AG202" i="1"/>
  <c r="AE202" i="1"/>
  <c r="AD202" i="1"/>
  <c r="AC202" i="1"/>
  <c r="AB202" i="1"/>
  <c r="AA202" i="1"/>
  <c r="Z202" i="1"/>
  <c r="Y202" i="1"/>
  <c r="X202" i="1"/>
  <c r="W202" i="1"/>
  <c r="V202" i="1"/>
  <c r="O202" i="1"/>
  <c r="N202" i="1"/>
  <c r="AO197" i="1"/>
  <c r="AM197" i="1"/>
  <c r="AL197" i="1"/>
  <c r="AK197" i="1"/>
  <c r="AI197" i="1"/>
  <c r="AH197" i="1"/>
  <c r="AG197" i="1"/>
  <c r="AE197" i="1"/>
  <c r="AD197" i="1"/>
  <c r="AC197" i="1"/>
  <c r="AB197" i="1"/>
  <c r="AA197" i="1"/>
  <c r="Z197" i="1"/>
  <c r="Y197" i="1"/>
  <c r="X197" i="1"/>
  <c r="W197" i="1"/>
  <c r="V197" i="1"/>
  <c r="O197" i="1"/>
  <c r="N197" i="1"/>
  <c r="AO192" i="1"/>
  <c r="AM192" i="1"/>
  <c r="AL192" i="1"/>
  <c r="AK192" i="1"/>
  <c r="AI192" i="1"/>
  <c r="AH192" i="1"/>
  <c r="AG192" i="1"/>
  <c r="AE192" i="1"/>
  <c r="AD192" i="1"/>
  <c r="AC192" i="1"/>
  <c r="AB192" i="1"/>
  <c r="AA192" i="1"/>
  <c r="Z192" i="1"/>
  <c r="Y192" i="1"/>
  <c r="X192" i="1"/>
  <c r="W192" i="1"/>
  <c r="V192" i="1"/>
  <c r="O192" i="1"/>
  <c r="N192" i="1"/>
  <c r="AO187" i="1"/>
  <c r="AM187" i="1"/>
  <c r="AL187" i="1"/>
  <c r="AK187" i="1"/>
  <c r="AI187" i="1"/>
  <c r="AH187" i="1"/>
  <c r="AG187" i="1"/>
  <c r="AE187" i="1"/>
  <c r="AD187" i="1"/>
  <c r="AC187" i="1"/>
  <c r="AB187" i="1"/>
  <c r="AA187" i="1"/>
  <c r="Z187" i="1"/>
  <c r="Y187" i="1"/>
  <c r="X187" i="1"/>
  <c r="W187" i="1"/>
  <c r="V187" i="1"/>
  <c r="O187" i="1"/>
  <c r="N187" i="1"/>
  <c r="AO143" i="1"/>
  <c r="AM143" i="1"/>
  <c r="AL143" i="1"/>
  <c r="AK143" i="1"/>
  <c r="AI143" i="1"/>
  <c r="AH143" i="1"/>
  <c r="AG143" i="1"/>
  <c r="AE143" i="1"/>
  <c r="AD143" i="1"/>
  <c r="AC143" i="1"/>
  <c r="AB143" i="1"/>
  <c r="AA143" i="1"/>
  <c r="Z143" i="1"/>
  <c r="Y143" i="1"/>
  <c r="X143" i="1"/>
  <c r="W143" i="1"/>
  <c r="V143" i="1"/>
  <c r="O143" i="1"/>
  <c r="N143" i="1"/>
  <c r="AO138" i="1"/>
  <c r="AM138" i="1"/>
  <c r="AL138" i="1"/>
  <c r="AK138" i="1"/>
  <c r="AI138" i="1"/>
  <c r="AH138" i="1"/>
  <c r="AG138" i="1"/>
  <c r="AE138" i="1"/>
  <c r="AD138" i="1"/>
  <c r="AC138" i="1"/>
  <c r="AB138" i="1"/>
  <c r="AA138" i="1"/>
  <c r="Z138" i="1"/>
  <c r="Y138" i="1"/>
  <c r="X138" i="1"/>
  <c r="W138" i="1"/>
  <c r="V138" i="1"/>
  <c r="O138" i="1"/>
  <c r="N138" i="1"/>
  <c r="AO133" i="1"/>
  <c r="AM133" i="1"/>
  <c r="AL133" i="1"/>
  <c r="AK133" i="1"/>
  <c r="AI133" i="1"/>
  <c r="AH133" i="1"/>
  <c r="AG133" i="1"/>
  <c r="AE133" i="1"/>
  <c r="AD133" i="1"/>
  <c r="AC133" i="1"/>
  <c r="AB133" i="1"/>
  <c r="AA133" i="1"/>
  <c r="Z133" i="1"/>
  <c r="Y133" i="1"/>
  <c r="X133" i="1"/>
  <c r="W133" i="1"/>
  <c r="V133" i="1"/>
  <c r="O133" i="1"/>
  <c r="N133" i="1"/>
  <c r="AO128" i="1"/>
  <c r="AM128" i="1"/>
  <c r="AL128" i="1"/>
  <c r="AK128" i="1"/>
  <c r="AI128" i="1"/>
  <c r="AH128" i="1"/>
  <c r="AG128" i="1"/>
  <c r="AE128" i="1"/>
  <c r="AD128" i="1"/>
  <c r="AC128" i="1"/>
  <c r="AB128" i="1"/>
  <c r="AA128" i="1"/>
  <c r="Z128" i="1"/>
  <c r="Y128" i="1"/>
  <c r="X128" i="1"/>
  <c r="W128" i="1"/>
  <c r="V128" i="1"/>
  <c r="O128" i="1"/>
  <c r="N128" i="1"/>
  <c r="AO97" i="1"/>
  <c r="AM97" i="1"/>
  <c r="AL97" i="1"/>
  <c r="AK97" i="1"/>
  <c r="AI97" i="1"/>
  <c r="AH97" i="1"/>
  <c r="AG97" i="1"/>
  <c r="AE97" i="1"/>
  <c r="AD97" i="1"/>
  <c r="AC97" i="1"/>
  <c r="AB97" i="1"/>
  <c r="O97" i="1"/>
  <c r="N97" i="1"/>
  <c r="AO92" i="1"/>
  <c r="AM92" i="1"/>
  <c r="AL92" i="1"/>
  <c r="AK92" i="1"/>
  <c r="AI92" i="1"/>
  <c r="AH92" i="1"/>
  <c r="AG92" i="1"/>
  <c r="AE92" i="1"/>
  <c r="AD92" i="1"/>
  <c r="AC92" i="1"/>
  <c r="AB92" i="1"/>
  <c r="O92" i="1"/>
  <c r="N92" i="1"/>
  <c r="AO87" i="1"/>
  <c r="AM87" i="1"/>
  <c r="AL87" i="1"/>
  <c r="AK87" i="1"/>
  <c r="AI87" i="1"/>
  <c r="AH87" i="1"/>
  <c r="AG87" i="1"/>
  <c r="AE87" i="1"/>
  <c r="AD87" i="1"/>
  <c r="AC87" i="1"/>
  <c r="AB87" i="1"/>
  <c r="O87" i="1"/>
  <c r="N87" i="1"/>
  <c r="AO80" i="1"/>
  <c r="AM80" i="1"/>
  <c r="AL80" i="1"/>
  <c r="AK80" i="1"/>
  <c r="AI80" i="1"/>
  <c r="AH80" i="1"/>
  <c r="AG80" i="1"/>
  <c r="AE80" i="1"/>
  <c r="AD80" i="1"/>
  <c r="AC80" i="1"/>
  <c r="AB80" i="1"/>
  <c r="AA80" i="1"/>
  <c r="Z80" i="1"/>
  <c r="Y80" i="1"/>
  <c r="X80" i="1"/>
  <c r="W80" i="1"/>
  <c r="V80" i="1"/>
  <c r="O80" i="1"/>
  <c r="N80" i="1"/>
  <c r="AO31" i="1"/>
  <c r="AM31" i="1"/>
  <c r="AL31" i="1"/>
  <c r="AK31" i="1"/>
  <c r="AI31" i="1"/>
  <c r="AH31" i="1"/>
  <c r="AG31" i="1"/>
  <c r="AE31" i="1"/>
  <c r="AD31" i="1"/>
  <c r="AC31" i="1"/>
  <c r="AB31" i="1"/>
  <c r="AA31" i="1"/>
  <c r="Z31" i="1"/>
  <c r="Y31" i="1"/>
  <c r="X31" i="1"/>
  <c r="W31" i="1"/>
  <c r="V31" i="1"/>
  <c r="O31" i="1"/>
  <c r="N31" i="1"/>
  <c r="AO26" i="1"/>
  <c r="AM26" i="1"/>
  <c r="AL26" i="1"/>
  <c r="AK26" i="1"/>
  <c r="AI26" i="1"/>
  <c r="AH26" i="1"/>
  <c r="AG26" i="1"/>
  <c r="AE26" i="1"/>
  <c r="AD26" i="1"/>
  <c r="AC26" i="1"/>
  <c r="AB26" i="1"/>
  <c r="AA26" i="1"/>
  <c r="Z26" i="1"/>
  <c r="Y26" i="1"/>
  <c r="X26" i="1"/>
  <c r="W26" i="1"/>
  <c r="V26" i="1"/>
  <c r="O26" i="1"/>
  <c r="N26" i="1"/>
  <c r="AO21" i="1"/>
  <c r="AM21" i="1"/>
  <c r="AL21" i="1"/>
  <c r="AK21" i="1"/>
  <c r="AI21" i="1"/>
  <c r="AH21" i="1"/>
  <c r="AG21" i="1"/>
  <c r="AE21" i="1"/>
  <c r="AD21" i="1"/>
  <c r="AC21" i="1"/>
  <c r="AB21" i="1"/>
  <c r="AA21" i="1"/>
  <c r="Z21" i="1"/>
  <c r="Y21" i="1"/>
  <c r="X21" i="1"/>
  <c r="W21" i="1"/>
  <c r="V21" i="1"/>
  <c r="O21" i="1"/>
  <c r="N21" i="1"/>
  <c r="AO62" i="1"/>
  <c r="AM62" i="1"/>
  <c r="AL62" i="1"/>
  <c r="AK62" i="1"/>
  <c r="AI62" i="1"/>
  <c r="AH62" i="1"/>
  <c r="AG62" i="1"/>
  <c r="AE62" i="1"/>
  <c r="AD62" i="1"/>
  <c r="AC62" i="1"/>
  <c r="AB62" i="1"/>
  <c r="AA62" i="1"/>
  <c r="Z62" i="1"/>
  <c r="Y62" i="1"/>
  <c r="X62" i="1"/>
  <c r="W62" i="1"/>
  <c r="V62" i="1"/>
  <c r="O62" i="1"/>
  <c r="N62" i="1"/>
  <c r="AO82" i="1"/>
  <c r="AM82" i="1"/>
  <c r="AL82" i="1"/>
  <c r="AK82" i="1"/>
  <c r="AI82" i="1"/>
  <c r="AH82" i="1"/>
  <c r="AG82" i="1"/>
  <c r="AE82" i="1"/>
  <c r="AD82" i="1"/>
  <c r="AC82" i="1"/>
  <c r="AB82" i="1"/>
  <c r="AA82" i="1"/>
  <c r="Z82" i="1"/>
  <c r="Y82" i="1"/>
  <c r="X82" i="1"/>
  <c r="W82" i="1"/>
  <c r="V82" i="1"/>
  <c r="O82" i="1"/>
  <c r="N82" i="1"/>
  <c r="AO44" i="1"/>
  <c r="AM44" i="1"/>
  <c r="AL44" i="1"/>
  <c r="AK44" i="1"/>
  <c r="AI44" i="1"/>
  <c r="AH44" i="1"/>
  <c r="AG44" i="1"/>
  <c r="AE44" i="1"/>
  <c r="AD44" i="1"/>
  <c r="AC44" i="1"/>
  <c r="AB44" i="1"/>
  <c r="AA44" i="1"/>
  <c r="Z44" i="1"/>
  <c r="Y44" i="1"/>
  <c r="X44" i="1"/>
  <c r="W44" i="1"/>
  <c r="V44" i="1"/>
  <c r="O44" i="1"/>
  <c r="N44" i="1"/>
  <c r="AO57" i="1"/>
  <c r="AM57" i="1"/>
  <c r="AL57" i="1"/>
  <c r="AK57" i="1"/>
  <c r="AI57" i="1"/>
  <c r="AH57" i="1"/>
  <c r="AG57" i="1"/>
  <c r="AE57" i="1"/>
  <c r="AD57" i="1"/>
  <c r="AC57" i="1"/>
  <c r="AB57" i="1"/>
  <c r="AA57" i="1"/>
  <c r="Z57" i="1"/>
  <c r="Y57" i="1"/>
  <c r="X57" i="1"/>
  <c r="W57" i="1"/>
  <c r="V57" i="1"/>
  <c r="O57" i="1"/>
  <c r="N57" i="1"/>
  <c r="AO75" i="1"/>
  <c r="AM75" i="1"/>
  <c r="AL75" i="1"/>
  <c r="AK75" i="1"/>
  <c r="AI75" i="1"/>
  <c r="AH75" i="1"/>
  <c r="AG75" i="1"/>
  <c r="AE75" i="1"/>
  <c r="AD75" i="1"/>
  <c r="AC75" i="1"/>
  <c r="AB75" i="1"/>
  <c r="AA75" i="1"/>
  <c r="Z75" i="1"/>
  <c r="Y75" i="1"/>
  <c r="X75" i="1"/>
  <c r="W75" i="1"/>
  <c r="V75" i="1"/>
  <c r="O75" i="1"/>
  <c r="N75" i="1"/>
  <c r="AO110" i="1"/>
  <c r="AM110" i="1"/>
  <c r="AL110" i="1"/>
  <c r="AK110" i="1"/>
  <c r="AI110" i="1"/>
  <c r="AH110" i="1"/>
  <c r="AG110" i="1"/>
  <c r="AE110" i="1"/>
  <c r="AD110" i="1"/>
  <c r="AC110" i="1"/>
  <c r="AB110" i="1"/>
  <c r="AA110" i="1"/>
  <c r="Z110" i="1"/>
  <c r="Y110" i="1"/>
  <c r="X110" i="1"/>
  <c r="W110" i="1"/>
  <c r="V110" i="1"/>
  <c r="O110" i="1"/>
  <c r="N110" i="1"/>
  <c r="AO123" i="1"/>
  <c r="AM123" i="1"/>
  <c r="AL123" i="1"/>
  <c r="AK123" i="1"/>
  <c r="AI123" i="1"/>
  <c r="AH123" i="1"/>
  <c r="AG123" i="1"/>
  <c r="AE123" i="1"/>
  <c r="AD123" i="1"/>
  <c r="AC123" i="1"/>
  <c r="AB123" i="1"/>
  <c r="AA123" i="1"/>
  <c r="Z123" i="1"/>
  <c r="Y123" i="1"/>
  <c r="X123" i="1"/>
  <c r="W123" i="1"/>
  <c r="V123" i="1"/>
  <c r="O123" i="1"/>
  <c r="N123" i="1"/>
  <c r="AO156" i="1"/>
  <c r="AM156" i="1"/>
  <c r="AL156" i="1"/>
  <c r="AK156" i="1"/>
  <c r="AI156" i="1"/>
  <c r="AH156" i="1"/>
  <c r="AG156" i="1"/>
  <c r="AE156" i="1"/>
  <c r="AD156" i="1"/>
  <c r="AC156" i="1"/>
  <c r="AB156" i="1"/>
  <c r="AA156" i="1"/>
  <c r="Z156" i="1"/>
  <c r="Y156" i="1"/>
  <c r="X156" i="1"/>
  <c r="W156" i="1"/>
  <c r="V156" i="1"/>
  <c r="O156" i="1"/>
  <c r="N156" i="1"/>
  <c r="AO169" i="1"/>
  <c r="AM169" i="1"/>
  <c r="AL169" i="1"/>
  <c r="AK169" i="1"/>
  <c r="AI169" i="1"/>
  <c r="AH169" i="1"/>
  <c r="AG169" i="1"/>
  <c r="AE169" i="1"/>
  <c r="AD169" i="1"/>
  <c r="AC169" i="1"/>
  <c r="AB169" i="1"/>
  <c r="AA169" i="1"/>
  <c r="Z169" i="1"/>
  <c r="Y169" i="1"/>
  <c r="X169" i="1"/>
  <c r="W169" i="1"/>
  <c r="V169" i="1"/>
  <c r="O169" i="1"/>
  <c r="N169" i="1"/>
  <c r="AO182" i="1"/>
  <c r="AM182" i="1"/>
  <c r="AL182" i="1"/>
  <c r="AK182" i="1"/>
  <c r="AI182" i="1"/>
  <c r="AH182" i="1"/>
  <c r="AG182" i="1"/>
  <c r="AE182" i="1"/>
  <c r="AD182" i="1"/>
  <c r="AC182" i="1"/>
  <c r="AB182" i="1"/>
  <c r="AA182" i="1"/>
  <c r="Z182" i="1"/>
  <c r="Y182" i="1"/>
  <c r="X182" i="1"/>
  <c r="W182" i="1"/>
  <c r="V182" i="1"/>
  <c r="O182" i="1"/>
  <c r="N182" i="1"/>
  <c r="AO230" i="1"/>
  <c r="AM230" i="1"/>
  <c r="AL230" i="1"/>
  <c r="AK230" i="1"/>
  <c r="AI230" i="1"/>
  <c r="AH230" i="1"/>
  <c r="AG230" i="1"/>
  <c r="AE230" i="1"/>
  <c r="AD230" i="1"/>
  <c r="AC230" i="1"/>
  <c r="AB230" i="1"/>
  <c r="AA230" i="1"/>
  <c r="Z230" i="1"/>
  <c r="Y230" i="1"/>
  <c r="X230" i="1"/>
  <c r="W230" i="1"/>
  <c r="V230" i="1"/>
  <c r="O230" i="1"/>
  <c r="N230" i="1"/>
  <c r="AN229" i="1" l="1"/>
  <c r="AN228" i="1"/>
  <c r="AN227" i="1"/>
  <c r="AN226" i="1"/>
  <c r="AN225" i="1"/>
  <c r="AN224" i="1"/>
  <c r="AN223" i="1"/>
  <c r="AN222" i="1"/>
  <c r="AN221" i="1"/>
  <c r="AN220" i="1"/>
  <c r="AN219" i="1"/>
  <c r="AN218" i="1"/>
  <c r="AN216" i="1"/>
  <c r="AN215" i="1"/>
  <c r="AN214" i="1"/>
  <c r="AN213" i="1"/>
  <c r="AN211" i="1"/>
  <c r="AN210" i="1"/>
  <c r="AN209" i="1"/>
  <c r="AN208" i="1"/>
  <c r="AN212" i="1" s="1"/>
  <c r="AN206" i="1"/>
  <c r="AN205" i="1"/>
  <c r="AN204" i="1"/>
  <c r="AN203" i="1"/>
  <c r="AN201" i="1"/>
  <c r="AN200" i="1"/>
  <c r="AN199" i="1"/>
  <c r="AN198" i="1"/>
  <c r="AN202" i="1" s="1"/>
  <c r="AN196" i="1"/>
  <c r="AN195" i="1"/>
  <c r="AN194" i="1"/>
  <c r="AN193" i="1"/>
  <c r="AN191" i="1"/>
  <c r="AN190" i="1"/>
  <c r="AN189" i="1"/>
  <c r="AN188" i="1"/>
  <c r="AN192" i="1" s="1"/>
  <c r="AN186" i="1"/>
  <c r="AN185" i="1"/>
  <c r="AN184" i="1"/>
  <c r="AN183" i="1"/>
  <c r="AN181" i="1"/>
  <c r="AN180" i="1"/>
  <c r="AN179" i="1"/>
  <c r="AN178" i="1"/>
  <c r="AN177" i="1"/>
  <c r="AN176" i="1"/>
  <c r="AN175" i="1"/>
  <c r="AN174" i="1"/>
  <c r="AN173" i="1"/>
  <c r="AN172" i="1"/>
  <c r="AN171" i="1"/>
  <c r="AN170" i="1"/>
  <c r="AN168" i="1"/>
  <c r="AN167" i="1"/>
  <c r="AN166" i="1"/>
  <c r="AN165" i="1"/>
  <c r="AN164" i="1"/>
  <c r="AN163" i="1"/>
  <c r="AN162" i="1"/>
  <c r="AN161" i="1"/>
  <c r="AN160" i="1"/>
  <c r="AN159" i="1"/>
  <c r="AN158" i="1"/>
  <c r="AN157" i="1"/>
  <c r="AN155" i="1"/>
  <c r="AN154" i="1"/>
  <c r="AN153" i="1"/>
  <c r="AN152" i="1"/>
  <c r="AN151" i="1"/>
  <c r="AN150" i="1"/>
  <c r="AN149" i="1"/>
  <c r="AN148" i="1"/>
  <c r="AN147" i="1"/>
  <c r="AN146" i="1"/>
  <c r="AN145" i="1"/>
  <c r="AN144" i="1"/>
  <c r="AN142" i="1"/>
  <c r="AN141" i="1"/>
  <c r="AN140" i="1"/>
  <c r="AN139" i="1"/>
  <c r="AN137" i="1"/>
  <c r="AN136" i="1"/>
  <c r="AN135" i="1"/>
  <c r="AN134" i="1"/>
  <c r="AN138" i="1" s="1"/>
  <c r="AN132" i="1"/>
  <c r="AN131" i="1"/>
  <c r="AN130" i="1"/>
  <c r="AN129" i="1"/>
  <c r="AN127" i="1"/>
  <c r="AN126" i="1"/>
  <c r="AN125" i="1"/>
  <c r="AN124" i="1"/>
  <c r="AN128" i="1" s="1"/>
  <c r="AN122" i="1"/>
  <c r="AN121" i="1"/>
  <c r="AN120" i="1"/>
  <c r="AN119" i="1"/>
  <c r="AN118" i="1"/>
  <c r="AN117" i="1"/>
  <c r="AN116" i="1"/>
  <c r="AN115" i="1"/>
  <c r="AN114" i="1"/>
  <c r="AN113" i="1"/>
  <c r="AN112" i="1"/>
  <c r="AN111" i="1"/>
  <c r="AN109" i="1"/>
  <c r="AN108" i="1"/>
  <c r="AN107" i="1"/>
  <c r="AN106" i="1"/>
  <c r="AN105" i="1"/>
  <c r="AN104" i="1"/>
  <c r="AN103" i="1"/>
  <c r="AN102" i="1"/>
  <c r="AN101" i="1"/>
  <c r="AN100" i="1"/>
  <c r="AN99" i="1"/>
  <c r="AN98" i="1"/>
  <c r="AN96" i="1"/>
  <c r="AN95" i="1"/>
  <c r="AN94" i="1"/>
  <c r="AN93" i="1"/>
  <c r="AN91" i="1"/>
  <c r="AN90" i="1"/>
  <c r="AN89" i="1"/>
  <c r="AN88" i="1"/>
  <c r="AN92" i="1" s="1"/>
  <c r="AN86" i="1"/>
  <c r="AN85" i="1"/>
  <c r="AN84" i="1"/>
  <c r="AN83" i="1"/>
  <c r="AN81" i="1"/>
  <c r="AN82" i="1" s="1"/>
  <c r="AN79" i="1"/>
  <c r="AN78" i="1"/>
  <c r="AN77" i="1"/>
  <c r="AN76" i="1"/>
  <c r="AN80" i="1" s="1"/>
  <c r="AN74" i="1"/>
  <c r="AN73" i="1"/>
  <c r="AN72" i="1"/>
  <c r="AN71" i="1"/>
  <c r="AN70" i="1"/>
  <c r="AN69" i="1"/>
  <c r="AN68" i="1"/>
  <c r="AN67" i="1"/>
  <c r="AN66" i="1"/>
  <c r="AN65" i="1"/>
  <c r="AN64" i="1"/>
  <c r="AN63" i="1"/>
  <c r="AN61" i="1"/>
  <c r="AN60" i="1"/>
  <c r="AN59" i="1"/>
  <c r="AN58" i="1"/>
  <c r="AN62" i="1" s="1"/>
  <c r="AN56" i="1"/>
  <c r="AN55" i="1"/>
  <c r="AN54" i="1"/>
  <c r="AN53" i="1"/>
  <c r="AN52" i="1"/>
  <c r="AN51" i="1"/>
  <c r="AN50" i="1"/>
  <c r="AN49" i="1"/>
  <c r="AN48" i="1"/>
  <c r="AN47" i="1"/>
  <c r="AN46" i="1"/>
  <c r="AN45" i="1"/>
  <c r="AN43" i="1"/>
  <c r="AN42" i="1"/>
  <c r="AN41" i="1"/>
  <c r="AN40" i="1"/>
  <c r="AN39" i="1"/>
  <c r="AN38" i="1"/>
  <c r="AN37" i="1"/>
  <c r="AN36" i="1"/>
  <c r="AN35" i="1"/>
  <c r="AN34" i="1"/>
  <c r="AN33" i="1"/>
  <c r="AN32" i="1"/>
  <c r="AN30" i="1"/>
  <c r="AN29" i="1"/>
  <c r="AN28" i="1"/>
  <c r="AN27" i="1"/>
  <c r="AN25" i="1"/>
  <c r="AN24" i="1"/>
  <c r="AN23" i="1"/>
  <c r="AN22" i="1"/>
  <c r="AN26" i="1" s="1"/>
  <c r="AN20" i="1"/>
  <c r="AN19" i="1"/>
  <c r="AN18" i="1"/>
  <c r="AN17" i="1"/>
  <c r="AJ229" i="1"/>
  <c r="AJ228" i="1"/>
  <c r="AJ227" i="1"/>
  <c r="AJ226" i="1"/>
  <c r="AJ225" i="1"/>
  <c r="AJ224" i="1"/>
  <c r="AJ223" i="1"/>
  <c r="AJ222" i="1"/>
  <c r="AJ221" i="1"/>
  <c r="AJ220" i="1"/>
  <c r="AJ219" i="1"/>
  <c r="AJ218" i="1"/>
  <c r="AJ216" i="1"/>
  <c r="AJ215" i="1"/>
  <c r="AJ214" i="1"/>
  <c r="AJ213" i="1"/>
  <c r="AJ211" i="1"/>
  <c r="AJ210" i="1"/>
  <c r="AJ209" i="1"/>
  <c r="AJ208" i="1"/>
  <c r="AJ212" i="1" s="1"/>
  <c r="AJ206" i="1"/>
  <c r="AJ205" i="1"/>
  <c r="AJ204" i="1"/>
  <c r="AJ203" i="1"/>
  <c r="AJ201" i="1"/>
  <c r="AJ200" i="1"/>
  <c r="AJ199" i="1"/>
  <c r="AJ198" i="1"/>
  <c r="AJ202" i="1" s="1"/>
  <c r="AJ196" i="1"/>
  <c r="AJ195" i="1"/>
  <c r="AJ194" i="1"/>
  <c r="AJ193" i="1"/>
  <c r="AJ191" i="1"/>
  <c r="AJ190" i="1"/>
  <c r="AJ189" i="1"/>
  <c r="AJ188" i="1"/>
  <c r="AJ192" i="1" s="1"/>
  <c r="AJ186" i="1"/>
  <c r="AJ185" i="1"/>
  <c r="AJ184" i="1"/>
  <c r="AJ183" i="1"/>
  <c r="AJ181" i="1"/>
  <c r="AJ180" i="1"/>
  <c r="AJ179" i="1"/>
  <c r="AJ178" i="1"/>
  <c r="AJ177" i="1"/>
  <c r="AJ176" i="1"/>
  <c r="AJ175" i="1"/>
  <c r="AJ174" i="1"/>
  <c r="AJ173" i="1"/>
  <c r="AJ172" i="1"/>
  <c r="AJ171" i="1"/>
  <c r="AJ170" i="1"/>
  <c r="AJ168" i="1"/>
  <c r="AJ167" i="1"/>
  <c r="AJ166" i="1"/>
  <c r="AJ165" i="1"/>
  <c r="AJ164" i="1"/>
  <c r="AJ163" i="1"/>
  <c r="AJ162" i="1"/>
  <c r="AJ161" i="1"/>
  <c r="AJ160" i="1"/>
  <c r="AJ159" i="1"/>
  <c r="AJ158" i="1"/>
  <c r="AJ157" i="1"/>
  <c r="AJ155" i="1"/>
  <c r="AJ154" i="1"/>
  <c r="AJ153" i="1"/>
  <c r="AJ152" i="1"/>
  <c r="AJ151" i="1"/>
  <c r="AJ150" i="1"/>
  <c r="AJ149" i="1"/>
  <c r="AJ148" i="1"/>
  <c r="AJ147" i="1"/>
  <c r="AJ146" i="1"/>
  <c r="AJ145" i="1"/>
  <c r="AJ144" i="1"/>
  <c r="AJ142" i="1"/>
  <c r="AJ141" i="1"/>
  <c r="AJ140" i="1"/>
  <c r="AJ139" i="1"/>
  <c r="AJ137" i="1"/>
  <c r="AJ136" i="1"/>
  <c r="AJ135" i="1"/>
  <c r="AJ134" i="1"/>
  <c r="AJ138" i="1" s="1"/>
  <c r="AJ132" i="1"/>
  <c r="AJ131" i="1"/>
  <c r="AJ130" i="1"/>
  <c r="AJ129" i="1"/>
  <c r="AJ127" i="1"/>
  <c r="AJ126" i="1"/>
  <c r="AJ125" i="1"/>
  <c r="AJ124" i="1"/>
  <c r="AJ128" i="1" s="1"/>
  <c r="AJ122" i="1"/>
  <c r="AJ121" i="1"/>
  <c r="AJ120" i="1"/>
  <c r="AJ119" i="1"/>
  <c r="AJ118" i="1"/>
  <c r="AJ117" i="1"/>
  <c r="AJ116" i="1"/>
  <c r="AJ115" i="1"/>
  <c r="AJ114" i="1"/>
  <c r="AJ113" i="1"/>
  <c r="AJ112" i="1"/>
  <c r="AJ111" i="1"/>
  <c r="AJ109" i="1"/>
  <c r="AJ108" i="1"/>
  <c r="AJ107" i="1"/>
  <c r="AJ106" i="1"/>
  <c r="AJ105" i="1"/>
  <c r="AJ104" i="1"/>
  <c r="AJ103" i="1"/>
  <c r="AJ102" i="1"/>
  <c r="AJ101" i="1"/>
  <c r="AJ100" i="1"/>
  <c r="AJ99" i="1"/>
  <c r="AJ98" i="1"/>
  <c r="AJ96" i="1"/>
  <c r="AJ95" i="1"/>
  <c r="AJ94" i="1"/>
  <c r="AJ93" i="1"/>
  <c r="AJ91" i="1"/>
  <c r="AJ90" i="1"/>
  <c r="AJ89" i="1"/>
  <c r="AJ88" i="1"/>
  <c r="AJ92" i="1" s="1"/>
  <c r="AJ86" i="1"/>
  <c r="AJ85" i="1"/>
  <c r="AJ84" i="1"/>
  <c r="AJ83" i="1"/>
  <c r="AJ81" i="1"/>
  <c r="AJ82" i="1" s="1"/>
  <c r="AJ79" i="1"/>
  <c r="AJ78" i="1"/>
  <c r="AJ77" i="1"/>
  <c r="AJ76" i="1"/>
  <c r="AJ80" i="1" s="1"/>
  <c r="AJ74" i="1"/>
  <c r="AJ73" i="1"/>
  <c r="AJ72" i="1"/>
  <c r="AJ71" i="1"/>
  <c r="AJ70" i="1"/>
  <c r="AJ69" i="1"/>
  <c r="AJ68" i="1"/>
  <c r="AJ67" i="1"/>
  <c r="AJ66" i="1"/>
  <c r="AJ65" i="1"/>
  <c r="AJ64" i="1"/>
  <c r="AJ63" i="1"/>
  <c r="AJ61" i="1"/>
  <c r="AJ60" i="1"/>
  <c r="AJ59" i="1"/>
  <c r="AJ58" i="1"/>
  <c r="AJ62" i="1" s="1"/>
  <c r="AJ56" i="1"/>
  <c r="AJ55" i="1"/>
  <c r="AJ54" i="1"/>
  <c r="AJ53" i="1"/>
  <c r="AJ52" i="1"/>
  <c r="AJ51" i="1"/>
  <c r="AJ50" i="1"/>
  <c r="AJ49" i="1"/>
  <c r="AJ48" i="1"/>
  <c r="AJ47" i="1"/>
  <c r="AJ46" i="1"/>
  <c r="AJ45" i="1"/>
  <c r="AJ43" i="1"/>
  <c r="AJ42" i="1"/>
  <c r="AJ41" i="1"/>
  <c r="AJ40" i="1"/>
  <c r="AJ39" i="1"/>
  <c r="AJ38" i="1"/>
  <c r="AJ37" i="1"/>
  <c r="AJ36" i="1"/>
  <c r="AJ35" i="1"/>
  <c r="AJ34" i="1"/>
  <c r="AJ33" i="1"/>
  <c r="AJ32" i="1"/>
  <c r="AJ44" i="1" s="1"/>
  <c r="AJ30" i="1"/>
  <c r="AJ29" i="1"/>
  <c r="AJ28" i="1"/>
  <c r="AJ27" i="1"/>
  <c r="AJ25" i="1"/>
  <c r="AJ24" i="1"/>
  <c r="AJ23" i="1"/>
  <c r="AJ22" i="1"/>
  <c r="AJ26" i="1" s="1"/>
  <c r="AJ20" i="1"/>
  <c r="AJ19" i="1"/>
  <c r="AJ18" i="1"/>
  <c r="AJ17" i="1"/>
  <c r="M81" i="1"/>
  <c r="J81" i="1" s="1"/>
  <c r="AJ182" i="1" l="1"/>
  <c r="AJ230" i="1"/>
  <c r="AN87" i="1"/>
  <c r="AN97" i="1"/>
  <c r="AN123" i="1"/>
  <c r="AN133" i="1"/>
  <c r="AN143" i="1"/>
  <c r="AN169" i="1"/>
  <c r="AN187" i="1"/>
  <c r="AN197" i="1"/>
  <c r="AN207" i="1"/>
  <c r="AN217" i="1"/>
  <c r="AN230" i="1"/>
  <c r="AJ156" i="1"/>
  <c r="AN44" i="1"/>
  <c r="AN182" i="1"/>
  <c r="AJ21" i="1"/>
  <c r="AJ31" i="1"/>
  <c r="AJ57" i="1"/>
  <c r="AJ75" i="1"/>
  <c r="AJ110" i="1"/>
  <c r="AN110" i="1"/>
  <c r="AN156" i="1"/>
  <c r="AJ87" i="1"/>
  <c r="AJ97" i="1"/>
  <c r="AJ123" i="1"/>
  <c r="AJ133" i="1"/>
  <c r="AJ143" i="1"/>
  <c r="AJ169" i="1"/>
  <c r="AJ187" i="1"/>
  <c r="AJ197" i="1"/>
  <c r="AJ207" i="1"/>
  <c r="AN21" i="1"/>
  <c r="AN31" i="1"/>
  <c r="AN57" i="1"/>
  <c r="AN75" i="1"/>
  <c r="AJ217" i="1"/>
  <c r="M34" i="1"/>
  <c r="M35" i="1"/>
  <c r="M36" i="1"/>
  <c r="M37" i="1"/>
  <c r="M38" i="1"/>
  <c r="M39" i="1"/>
  <c r="M40" i="1"/>
  <c r="M41" i="1"/>
  <c r="M42" i="1"/>
  <c r="M43" i="1"/>
  <c r="M45" i="1"/>
  <c r="M46" i="1"/>
  <c r="M47" i="1"/>
  <c r="M48" i="1"/>
  <c r="M49" i="1"/>
  <c r="M50" i="1"/>
  <c r="M51" i="1"/>
  <c r="M52" i="1"/>
  <c r="M53" i="1"/>
  <c r="M54" i="1"/>
  <c r="M55" i="1"/>
  <c r="M56" i="1"/>
  <c r="M58" i="1"/>
  <c r="M59" i="1"/>
  <c r="M60" i="1"/>
  <c r="M61" i="1"/>
  <c r="M63" i="1"/>
  <c r="M64" i="1"/>
  <c r="M65" i="1"/>
  <c r="M66" i="1"/>
  <c r="M67" i="1"/>
  <c r="M68" i="1"/>
  <c r="M69" i="1"/>
  <c r="M70" i="1"/>
  <c r="M71" i="1"/>
  <c r="M72" i="1"/>
  <c r="M73" i="1"/>
  <c r="M74" i="1"/>
  <c r="M76" i="1"/>
  <c r="M77" i="1"/>
  <c r="M78" i="1"/>
  <c r="M79" i="1"/>
  <c r="M83" i="1"/>
  <c r="M84" i="1"/>
  <c r="M85" i="1"/>
  <c r="M86" i="1"/>
  <c r="M88" i="1"/>
  <c r="M89" i="1"/>
  <c r="M90" i="1"/>
  <c r="M91" i="1"/>
  <c r="M93" i="1"/>
  <c r="M94" i="1"/>
  <c r="M95" i="1"/>
  <c r="M96" i="1"/>
  <c r="M98" i="1"/>
  <c r="M99" i="1"/>
  <c r="M100" i="1"/>
  <c r="M101" i="1"/>
  <c r="M102" i="1"/>
  <c r="M103" i="1"/>
  <c r="M104" i="1"/>
  <c r="M105" i="1"/>
  <c r="M106" i="1"/>
  <c r="M107" i="1"/>
  <c r="M108" i="1"/>
  <c r="M109" i="1"/>
  <c r="M111" i="1"/>
  <c r="M112" i="1"/>
  <c r="M113" i="1"/>
  <c r="M114" i="1"/>
  <c r="M115" i="1"/>
  <c r="M116" i="1"/>
  <c r="M117" i="1"/>
  <c r="M118" i="1"/>
  <c r="M119" i="1"/>
  <c r="M120" i="1"/>
  <c r="M121" i="1"/>
  <c r="M122" i="1"/>
  <c r="M124" i="1"/>
  <c r="M125" i="1"/>
  <c r="M126" i="1"/>
  <c r="M127" i="1"/>
  <c r="M129" i="1"/>
  <c r="M130" i="1"/>
  <c r="M131" i="1"/>
  <c r="M132" i="1"/>
  <c r="M134" i="1"/>
  <c r="M135" i="1"/>
  <c r="M136" i="1"/>
  <c r="M137" i="1"/>
  <c r="M139" i="1"/>
  <c r="M140" i="1"/>
  <c r="M141" i="1"/>
  <c r="M142" i="1"/>
  <c r="M144" i="1"/>
  <c r="M145" i="1"/>
  <c r="M146" i="1"/>
  <c r="M147" i="1"/>
  <c r="M148" i="1"/>
  <c r="M149" i="1"/>
  <c r="M150" i="1"/>
  <c r="M151" i="1"/>
  <c r="M152" i="1"/>
  <c r="M153" i="1"/>
  <c r="M154" i="1"/>
  <c r="M155" i="1"/>
  <c r="M157" i="1"/>
  <c r="M158" i="1"/>
  <c r="M159" i="1"/>
  <c r="M160" i="1"/>
  <c r="M161" i="1"/>
  <c r="M162" i="1"/>
  <c r="M163" i="1"/>
  <c r="M164" i="1"/>
  <c r="M165" i="1"/>
  <c r="M166" i="1"/>
  <c r="M167" i="1"/>
  <c r="M168" i="1"/>
  <c r="M170" i="1"/>
  <c r="M171" i="1"/>
  <c r="M172" i="1"/>
  <c r="M173" i="1"/>
  <c r="M174" i="1"/>
  <c r="M175" i="1"/>
  <c r="M176" i="1"/>
  <c r="M177" i="1"/>
  <c r="M178" i="1"/>
  <c r="M179" i="1"/>
  <c r="M180" i="1"/>
  <c r="M181" i="1"/>
  <c r="M183" i="1"/>
  <c r="M184" i="1"/>
  <c r="M185" i="1"/>
  <c r="M186" i="1"/>
  <c r="M188" i="1"/>
  <c r="M189" i="1"/>
  <c r="M190" i="1"/>
  <c r="M191" i="1"/>
  <c r="M193" i="1"/>
  <c r="M194" i="1"/>
  <c r="M195" i="1"/>
  <c r="M196" i="1"/>
  <c r="M198" i="1"/>
  <c r="M199" i="1"/>
  <c r="M200" i="1"/>
  <c r="M201" i="1"/>
  <c r="M203" i="1"/>
  <c r="M204" i="1"/>
  <c r="M205" i="1"/>
  <c r="M206" i="1"/>
  <c r="M208" i="1"/>
  <c r="M209" i="1"/>
  <c r="M210" i="1"/>
  <c r="M211" i="1"/>
  <c r="M213" i="1"/>
  <c r="M214" i="1"/>
  <c r="M215" i="1"/>
  <c r="M216" i="1"/>
  <c r="M218" i="1"/>
  <c r="M219" i="1"/>
  <c r="M220" i="1"/>
  <c r="M221" i="1"/>
  <c r="M222" i="1"/>
  <c r="M223" i="1"/>
  <c r="M224" i="1"/>
  <c r="M225" i="1"/>
  <c r="M226" i="1"/>
  <c r="M227" i="1"/>
  <c r="M228" i="1"/>
  <c r="M229" i="1"/>
  <c r="U17" i="1" l="1"/>
  <c r="U18" i="1"/>
  <c r="U19" i="1"/>
  <c r="U20" i="1"/>
  <c r="U22" i="1"/>
  <c r="U23" i="1"/>
  <c r="U24" i="1"/>
  <c r="U25" i="1"/>
  <c r="U27" i="1"/>
  <c r="U28" i="1"/>
  <c r="U29" i="1"/>
  <c r="U30" i="1"/>
  <c r="U32" i="1"/>
  <c r="U33" i="1"/>
  <c r="U34" i="1"/>
  <c r="U35" i="1"/>
  <c r="U36" i="1"/>
  <c r="U37" i="1"/>
  <c r="U38" i="1"/>
  <c r="U39" i="1"/>
  <c r="U40" i="1"/>
  <c r="U41" i="1"/>
  <c r="U42" i="1"/>
  <c r="U43" i="1"/>
  <c r="U45" i="1"/>
  <c r="U46" i="1"/>
  <c r="U47" i="1"/>
  <c r="U48" i="1"/>
  <c r="U49" i="1"/>
  <c r="U50" i="1"/>
  <c r="U51" i="1"/>
  <c r="U52" i="1"/>
  <c r="U53" i="1"/>
  <c r="U54" i="1"/>
  <c r="U55" i="1"/>
  <c r="U56" i="1"/>
  <c r="U58" i="1"/>
  <c r="U59" i="1"/>
  <c r="U60" i="1"/>
  <c r="U61" i="1"/>
  <c r="U63" i="1"/>
  <c r="U64" i="1"/>
  <c r="U65" i="1"/>
  <c r="U66" i="1"/>
  <c r="U67" i="1"/>
  <c r="U68" i="1"/>
  <c r="U69" i="1"/>
  <c r="U70" i="1"/>
  <c r="U71" i="1"/>
  <c r="U72" i="1"/>
  <c r="U73" i="1"/>
  <c r="U74" i="1"/>
  <c r="U76" i="1"/>
  <c r="U77" i="1"/>
  <c r="U78" i="1"/>
  <c r="U79" i="1"/>
  <c r="U81" i="1"/>
  <c r="U82" i="1" s="1"/>
  <c r="U98" i="1"/>
  <c r="U99" i="1"/>
  <c r="U100" i="1"/>
  <c r="U101" i="1"/>
  <c r="U102" i="1"/>
  <c r="U103" i="1"/>
  <c r="U104" i="1"/>
  <c r="U105" i="1"/>
  <c r="U106" i="1"/>
  <c r="U107" i="1"/>
  <c r="U108" i="1"/>
  <c r="U109" i="1"/>
  <c r="U111" i="1"/>
  <c r="U112" i="1"/>
  <c r="U113" i="1"/>
  <c r="U114" i="1"/>
  <c r="U115" i="1"/>
  <c r="U116" i="1"/>
  <c r="U117" i="1"/>
  <c r="U118" i="1"/>
  <c r="U119" i="1"/>
  <c r="U120" i="1"/>
  <c r="U121" i="1"/>
  <c r="U122" i="1"/>
  <c r="U124" i="1"/>
  <c r="U125" i="1"/>
  <c r="U126" i="1"/>
  <c r="U127" i="1"/>
  <c r="U129" i="1"/>
  <c r="U130" i="1"/>
  <c r="U131" i="1"/>
  <c r="U132" i="1"/>
  <c r="U134" i="1"/>
  <c r="U135" i="1"/>
  <c r="U136" i="1"/>
  <c r="U137" i="1"/>
  <c r="U139" i="1"/>
  <c r="U140" i="1"/>
  <c r="U141" i="1"/>
  <c r="U142" i="1"/>
  <c r="U144" i="1"/>
  <c r="U145" i="1"/>
  <c r="U146" i="1"/>
  <c r="U147" i="1"/>
  <c r="U148" i="1"/>
  <c r="U149" i="1"/>
  <c r="U150" i="1"/>
  <c r="U151" i="1"/>
  <c r="U152" i="1"/>
  <c r="U153" i="1"/>
  <c r="U154" i="1"/>
  <c r="U155" i="1"/>
  <c r="U157" i="1"/>
  <c r="U158" i="1"/>
  <c r="U159" i="1"/>
  <c r="U160" i="1"/>
  <c r="U161" i="1"/>
  <c r="U162" i="1"/>
  <c r="U163" i="1"/>
  <c r="U164" i="1"/>
  <c r="U165" i="1"/>
  <c r="U166" i="1"/>
  <c r="U167" i="1"/>
  <c r="U168" i="1"/>
  <c r="U170" i="1"/>
  <c r="U171" i="1"/>
  <c r="U172" i="1"/>
  <c r="U173" i="1"/>
  <c r="U174" i="1"/>
  <c r="U175" i="1"/>
  <c r="U176" i="1"/>
  <c r="U177" i="1"/>
  <c r="U178" i="1"/>
  <c r="U179" i="1"/>
  <c r="U180" i="1"/>
  <c r="U181" i="1"/>
  <c r="U183" i="1"/>
  <c r="U184" i="1"/>
  <c r="U185" i="1"/>
  <c r="U186" i="1"/>
  <c r="U188" i="1"/>
  <c r="U189" i="1"/>
  <c r="U190" i="1"/>
  <c r="U191" i="1"/>
  <c r="U193" i="1"/>
  <c r="U194" i="1"/>
  <c r="U195" i="1"/>
  <c r="U196" i="1"/>
  <c r="U198" i="1"/>
  <c r="U199" i="1"/>
  <c r="U200" i="1"/>
  <c r="U201" i="1"/>
  <c r="U203" i="1"/>
  <c r="U204" i="1"/>
  <c r="U205" i="1"/>
  <c r="U206" i="1"/>
  <c r="U208" i="1"/>
  <c r="U209" i="1"/>
  <c r="U210" i="1"/>
  <c r="U211" i="1"/>
  <c r="U218" i="1"/>
  <c r="U219" i="1"/>
  <c r="U220" i="1"/>
  <c r="U221" i="1"/>
  <c r="Q17" i="1"/>
  <c r="Q18" i="1"/>
  <c r="Q19" i="1"/>
  <c r="Q20" i="1"/>
  <c r="Q22" i="1"/>
  <c r="Q23" i="1"/>
  <c r="Q24" i="1"/>
  <c r="Q25" i="1"/>
  <c r="Q27" i="1"/>
  <c r="Q28" i="1"/>
  <c r="Q29" i="1"/>
  <c r="Q30" i="1"/>
  <c r="Q32" i="1"/>
  <c r="Q33" i="1"/>
  <c r="Q34" i="1"/>
  <c r="Q35" i="1"/>
  <c r="Q36" i="1"/>
  <c r="Q37" i="1"/>
  <c r="Q38" i="1"/>
  <c r="Q39" i="1"/>
  <c r="Q40" i="1"/>
  <c r="Q41" i="1"/>
  <c r="Q42" i="1"/>
  <c r="Q43" i="1"/>
  <c r="Q45" i="1"/>
  <c r="Q46" i="1"/>
  <c r="Q47" i="1"/>
  <c r="Q48" i="1"/>
  <c r="Q49" i="1"/>
  <c r="Q50" i="1"/>
  <c r="Q51" i="1"/>
  <c r="Q52" i="1"/>
  <c r="Q53" i="1"/>
  <c r="Q54" i="1"/>
  <c r="Q55" i="1"/>
  <c r="Q56" i="1"/>
  <c r="Q58" i="1"/>
  <c r="Q59" i="1"/>
  <c r="Q60" i="1"/>
  <c r="Q61" i="1"/>
  <c r="Q63" i="1"/>
  <c r="Q64" i="1"/>
  <c r="Q65" i="1"/>
  <c r="Q66" i="1"/>
  <c r="Q67" i="1"/>
  <c r="Q68" i="1"/>
  <c r="Q69" i="1"/>
  <c r="Q70" i="1"/>
  <c r="Q71" i="1"/>
  <c r="Q72" i="1"/>
  <c r="Q73" i="1"/>
  <c r="Q74" i="1"/>
  <c r="Q76" i="1"/>
  <c r="Q77" i="1"/>
  <c r="Q78" i="1"/>
  <c r="Q79" i="1"/>
  <c r="Q81" i="1"/>
  <c r="Q82" i="1" s="1"/>
  <c r="Q98" i="1"/>
  <c r="Q99" i="1"/>
  <c r="Q100" i="1"/>
  <c r="Q101" i="1"/>
  <c r="Q102" i="1"/>
  <c r="Q103" i="1"/>
  <c r="Q104" i="1"/>
  <c r="Q105" i="1"/>
  <c r="Q106" i="1"/>
  <c r="Q107" i="1"/>
  <c r="Q108" i="1"/>
  <c r="Q109" i="1"/>
  <c r="Q111" i="1"/>
  <c r="Q112" i="1"/>
  <c r="Q113" i="1"/>
  <c r="Q114" i="1"/>
  <c r="Q115" i="1"/>
  <c r="Q116" i="1"/>
  <c r="Q117" i="1"/>
  <c r="Q118" i="1"/>
  <c r="Q119" i="1"/>
  <c r="Q120" i="1"/>
  <c r="Q121" i="1"/>
  <c r="Q122" i="1"/>
  <c r="Q124" i="1"/>
  <c r="Q125" i="1"/>
  <c r="Q126" i="1"/>
  <c r="Q127" i="1"/>
  <c r="Q129" i="1"/>
  <c r="Q130" i="1"/>
  <c r="Q131" i="1"/>
  <c r="Q132" i="1"/>
  <c r="Q134" i="1"/>
  <c r="Q135" i="1"/>
  <c r="Q136" i="1"/>
  <c r="Q137" i="1"/>
  <c r="Q139" i="1"/>
  <c r="Q140" i="1"/>
  <c r="Q141" i="1"/>
  <c r="Q142" i="1"/>
  <c r="Q144" i="1"/>
  <c r="Q145" i="1"/>
  <c r="Q146" i="1"/>
  <c r="Q147" i="1"/>
  <c r="Q148" i="1"/>
  <c r="Q149" i="1"/>
  <c r="Q150" i="1"/>
  <c r="Q151" i="1"/>
  <c r="Q152" i="1"/>
  <c r="Q153" i="1"/>
  <c r="Q154" i="1"/>
  <c r="Q155" i="1"/>
  <c r="Q157" i="1"/>
  <c r="Q158" i="1"/>
  <c r="Q159" i="1"/>
  <c r="Q160" i="1"/>
  <c r="Q161" i="1"/>
  <c r="Q162" i="1"/>
  <c r="Q163" i="1"/>
  <c r="Q164" i="1"/>
  <c r="Q165" i="1"/>
  <c r="Q166" i="1"/>
  <c r="Q167" i="1"/>
  <c r="Q168" i="1"/>
  <c r="Q170" i="1"/>
  <c r="Q171" i="1"/>
  <c r="Q172" i="1"/>
  <c r="Q173" i="1"/>
  <c r="Q174" i="1"/>
  <c r="Q175" i="1"/>
  <c r="Q176" i="1"/>
  <c r="Q177" i="1"/>
  <c r="Q178" i="1"/>
  <c r="Q179" i="1"/>
  <c r="Q180" i="1"/>
  <c r="Q181" i="1"/>
  <c r="Q183" i="1"/>
  <c r="Q184" i="1"/>
  <c r="Q185" i="1"/>
  <c r="Q186" i="1"/>
  <c r="Q188" i="1"/>
  <c r="Q189" i="1"/>
  <c r="Q190" i="1"/>
  <c r="Q191" i="1"/>
  <c r="Q193" i="1"/>
  <c r="Q194" i="1"/>
  <c r="Q195" i="1"/>
  <c r="Q196" i="1"/>
  <c r="Q198" i="1"/>
  <c r="Q199" i="1"/>
  <c r="Q200" i="1"/>
  <c r="Q201" i="1"/>
  <c r="Q203" i="1"/>
  <c r="Q204" i="1"/>
  <c r="Q205" i="1"/>
  <c r="Q206" i="1"/>
  <c r="Q208" i="1"/>
  <c r="Q209" i="1"/>
  <c r="Q210" i="1"/>
  <c r="Q211" i="1"/>
  <c r="Q213" i="1"/>
  <c r="Q214" i="1"/>
  <c r="Q215" i="1"/>
  <c r="Q216" i="1"/>
  <c r="Q218" i="1"/>
  <c r="Q219" i="1"/>
  <c r="Q220" i="1"/>
  <c r="Q221" i="1"/>
  <c r="Q222" i="1"/>
  <c r="Q223" i="1"/>
  <c r="Q224" i="1"/>
  <c r="J34" i="1"/>
  <c r="J35" i="1"/>
  <c r="J36" i="1"/>
  <c r="J37" i="1"/>
  <c r="J38" i="1"/>
  <c r="J39" i="1"/>
  <c r="J40" i="1"/>
  <c r="J41" i="1"/>
  <c r="J42" i="1"/>
  <c r="J43" i="1"/>
  <c r="J45" i="1"/>
  <c r="J46" i="1"/>
  <c r="J47" i="1"/>
  <c r="J48" i="1"/>
  <c r="J49" i="1"/>
  <c r="J50" i="1"/>
  <c r="J51" i="1"/>
  <c r="J52" i="1"/>
  <c r="J53" i="1"/>
  <c r="J54" i="1"/>
  <c r="J55" i="1"/>
  <c r="J56" i="1"/>
  <c r="J58" i="1"/>
  <c r="J59" i="1"/>
  <c r="J60" i="1"/>
  <c r="J61" i="1"/>
  <c r="J63" i="1"/>
  <c r="J64" i="1"/>
  <c r="J65" i="1"/>
  <c r="J66" i="1"/>
  <c r="J67" i="1"/>
  <c r="J68" i="1"/>
  <c r="J69" i="1"/>
  <c r="J70" i="1"/>
  <c r="J71" i="1"/>
  <c r="J72" i="1"/>
  <c r="J73" i="1"/>
  <c r="J74" i="1"/>
  <c r="J76" i="1"/>
  <c r="J77" i="1"/>
  <c r="J78" i="1"/>
  <c r="J79" i="1"/>
  <c r="J83" i="1"/>
  <c r="J84" i="1"/>
  <c r="J85" i="1"/>
  <c r="J86" i="1"/>
  <c r="J88" i="1"/>
  <c r="J89" i="1"/>
  <c r="J90" i="1"/>
  <c r="J91" i="1"/>
  <c r="J93" i="1"/>
  <c r="J94" i="1"/>
  <c r="J95" i="1"/>
  <c r="J96" i="1"/>
  <c r="J98" i="1"/>
  <c r="J99" i="1"/>
  <c r="J100" i="1"/>
  <c r="J101" i="1"/>
  <c r="J102" i="1"/>
  <c r="J103" i="1"/>
  <c r="J104" i="1"/>
  <c r="J105" i="1"/>
  <c r="J106" i="1"/>
  <c r="J107" i="1"/>
  <c r="J108" i="1"/>
  <c r="J109" i="1"/>
  <c r="J111" i="1"/>
  <c r="J112" i="1"/>
  <c r="J113" i="1"/>
  <c r="J114" i="1"/>
  <c r="J115" i="1"/>
  <c r="J116" i="1"/>
  <c r="J117" i="1"/>
  <c r="J118" i="1"/>
  <c r="J119" i="1"/>
  <c r="J120" i="1"/>
  <c r="J121" i="1"/>
  <c r="J122" i="1"/>
  <c r="J124" i="1"/>
  <c r="J125" i="1"/>
  <c r="J126" i="1"/>
  <c r="J127" i="1"/>
  <c r="J129" i="1"/>
  <c r="J130" i="1"/>
  <c r="J131" i="1"/>
  <c r="J132" i="1"/>
  <c r="J134" i="1"/>
  <c r="J135" i="1"/>
  <c r="J136" i="1"/>
  <c r="J137" i="1"/>
  <c r="J139" i="1"/>
  <c r="J140" i="1"/>
  <c r="J141" i="1"/>
  <c r="J142" i="1"/>
  <c r="J144" i="1"/>
  <c r="J145" i="1"/>
  <c r="J146" i="1"/>
  <c r="J147" i="1"/>
  <c r="J148" i="1"/>
  <c r="J149" i="1"/>
  <c r="J150" i="1"/>
  <c r="J151" i="1"/>
  <c r="J152" i="1"/>
  <c r="J153" i="1"/>
  <c r="J154" i="1"/>
  <c r="J155" i="1"/>
  <c r="J157" i="1"/>
  <c r="J158" i="1"/>
  <c r="J159" i="1"/>
  <c r="J160" i="1"/>
  <c r="J161" i="1"/>
  <c r="J162" i="1"/>
  <c r="J163" i="1"/>
  <c r="J164" i="1"/>
  <c r="J165" i="1"/>
  <c r="J166" i="1"/>
  <c r="J167" i="1"/>
  <c r="J168" i="1"/>
  <c r="J170" i="1"/>
  <c r="J171" i="1"/>
  <c r="J172" i="1"/>
  <c r="J173" i="1"/>
  <c r="J174" i="1"/>
  <c r="J175" i="1"/>
  <c r="J176" i="1"/>
  <c r="J177" i="1"/>
  <c r="J178" i="1"/>
  <c r="J179" i="1"/>
  <c r="J180" i="1"/>
  <c r="J181" i="1"/>
  <c r="J183" i="1"/>
  <c r="J184" i="1"/>
  <c r="J185" i="1"/>
  <c r="J186" i="1"/>
  <c r="J188" i="1"/>
  <c r="J189" i="1"/>
  <c r="J190" i="1"/>
  <c r="J191" i="1"/>
  <c r="J193" i="1"/>
  <c r="J194" i="1"/>
  <c r="J195" i="1"/>
  <c r="J196" i="1"/>
  <c r="J198" i="1"/>
  <c r="J199" i="1"/>
  <c r="J200" i="1"/>
  <c r="J201" i="1"/>
  <c r="J203" i="1"/>
  <c r="J204" i="1"/>
  <c r="J205" i="1"/>
  <c r="J206" i="1"/>
  <c r="J208" i="1"/>
  <c r="J209" i="1"/>
  <c r="J210" i="1"/>
  <c r="J211" i="1"/>
  <c r="J213" i="1"/>
  <c r="J214" i="1"/>
  <c r="J215" i="1"/>
  <c r="J216" i="1"/>
  <c r="J218" i="1"/>
  <c r="J219" i="1"/>
  <c r="J220" i="1"/>
  <c r="J221" i="1"/>
  <c r="J222" i="1"/>
  <c r="J223" i="1"/>
  <c r="J224" i="1"/>
  <c r="J225" i="1"/>
  <c r="J226" i="1"/>
  <c r="J227" i="1"/>
  <c r="J228" i="1"/>
  <c r="J229" i="1"/>
  <c r="M17" i="1"/>
  <c r="J17" i="1" s="1"/>
  <c r="M18" i="1"/>
  <c r="J18" i="1" s="1"/>
  <c r="M19" i="1"/>
  <c r="J19" i="1" s="1"/>
  <c r="M20" i="1"/>
  <c r="J20" i="1" s="1"/>
  <c r="M22" i="1"/>
  <c r="J22" i="1" s="1"/>
  <c r="M23" i="1"/>
  <c r="J23" i="1" s="1"/>
  <c r="M24" i="1"/>
  <c r="J24" i="1" s="1"/>
  <c r="M25" i="1"/>
  <c r="J25" i="1" s="1"/>
  <c r="M27" i="1"/>
  <c r="J27" i="1" s="1"/>
  <c r="M28" i="1"/>
  <c r="J28" i="1" s="1"/>
  <c r="M29" i="1"/>
  <c r="J29" i="1" s="1"/>
  <c r="M30" i="1"/>
  <c r="J30" i="1" s="1"/>
  <c r="M32" i="1"/>
  <c r="J32" i="1" s="1"/>
  <c r="M33" i="1"/>
  <c r="J33" i="1" s="1"/>
  <c r="E11" i="1"/>
  <c r="F11" i="1" s="1"/>
  <c r="G11" i="1" s="1"/>
  <c r="H11" i="1" s="1"/>
  <c r="I11" i="1" s="1"/>
  <c r="J11" i="1" s="1"/>
  <c r="K11" i="1" s="1"/>
  <c r="L11" i="1" s="1"/>
  <c r="M11" i="1" s="1"/>
  <c r="V11" i="1"/>
  <c r="W11" i="1" s="1"/>
  <c r="X11" i="1" s="1"/>
  <c r="Y11" i="1" s="1"/>
  <c r="Z11" i="1" s="1"/>
  <c r="AA11" i="1" s="1"/>
  <c r="AB11" i="1" s="1"/>
  <c r="AC11" i="1" s="1"/>
  <c r="AD11" i="1" s="1"/>
  <c r="AE11" i="1" s="1"/>
  <c r="Q217" i="1" l="1"/>
  <c r="Q207" i="1"/>
  <c r="Q197" i="1"/>
  <c r="Q187" i="1"/>
  <c r="Q169" i="1"/>
  <c r="Q143" i="1"/>
  <c r="Q133" i="1"/>
  <c r="Q123" i="1"/>
  <c r="Q80" i="1"/>
  <c r="U123" i="1"/>
  <c r="Q26" i="1"/>
  <c r="Q62" i="1"/>
  <c r="Q44" i="1"/>
  <c r="Q212" i="1"/>
  <c r="Q202" i="1"/>
  <c r="Q192" i="1"/>
  <c r="Q182" i="1"/>
  <c r="Q156" i="1"/>
  <c r="Q138" i="1"/>
  <c r="Q128" i="1"/>
  <c r="Q110" i="1"/>
  <c r="U169" i="1"/>
  <c r="U133" i="1"/>
  <c r="Q75" i="1"/>
  <c r="Q57" i="1"/>
  <c r="Q31" i="1"/>
  <c r="Q21" i="1"/>
  <c r="U212" i="1"/>
  <c r="U202" i="1"/>
  <c r="U192" i="1"/>
  <c r="U143" i="1"/>
  <c r="U57" i="1"/>
  <c r="U31" i="1"/>
  <c r="U21" i="1"/>
  <c r="U217" i="1"/>
  <c r="U187" i="1"/>
  <c r="U156" i="1"/>
  <c r="U138" i="1"/>
  <c r="U128" i="1"/>
  <c r="U110" i="1"/>
  <c r="U80" i="1"/>
  <c r="U62" i="1"/>
  <c r="U44" i="1"/>
  <c r="U26" i="1"/>
  <c r="U182" i="1"/>
  <c r="U197" i="1"/>
  <c r="U207" i="1"/>
  <c r="U75" i="1"/>
</calcChain>
</file>

<file path=xl/sharedStrings.xml><?xml version="1.0" encoding="utf-8"?>
<sst xmlns="http://schemas.openxmlformats.org/spreadsheetml/2006/main" count="669" uniqueCount="156">
  <si>
    <t>Primary Layout Report Date:</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</si>
  <si>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0"/>
        <rFont val="Palatino"/>
        <family val="1"/>
      </rPr>
      <t>Please note that AMT should be provided in Column 31 as a percentage of Column 30, not an amount.</t>
    </r>
  </si>
  <si>
    <t>Note: no requirement to skip rows between entries or list in CUSIP order</t>
  </si>
  <si>
    <t>Year Included in Shareholders' Income</t>
  </si>
  <si>
    <t>Form 1099 Box 1a Breakdown</t>
  </si>
  <si>
    <t>Box 1a Total</t>
  </si>
  <si>
    <t>Form 1099 Box 1b Breakdown</t>
  </si>
  <si>
    <t>Box 1b Total</t>
  </si>
  <si>
    <t>Box 2a</t>
  </si>
  <si>
    <t>Box 2b</t>
  </si>
  <si>
    <t>Box 2c</t>
  </si>
  <si>
    <t>Box 2d</t>
  </si>
  <si>
    <t>Box 3</t>
  </si>
  <si>
    <t>Box 7</t>
  </si>
  <si>
    <t>Box 9</t>
  </si>
  <si>
    <t>Box 10</t>
  </si>
  <si>
    <t>Box 12</t>
  </si>
  <si>
    <t>Box 13</t>
  </si>
  <si>
    <t>Form 1099 Box 5 Breakdown</t>
  </si>
  <si>
    <t>Box 5 Total</t>
  </si>
  <si>
    <t>Form 1099 Box 2e Breakdown</t>
  </si>
  <si>
    <t>Box 2e</t>
  </si>
  <si>
    <t>Box 2f</t>
  </si>
  <si>
    <t>Security Description (Fund Name)</t>
  </si>
  <si>
    <t>CUSIP</t>
  </si>
  <si>
    <t>Ticker Symbol</t>
  </si>
  <si>
    <t>Reclass (R)</t>
  </si>
  <si>
    <t>Record Date</t>
  </si>
  <si>
    <t>Ex-Dividend Date</t>
  </si>
  <si>
    <t>Payable Date</t>
  </si>
  <si>
    <t>Total Distribution Per Share (11+12+13)</t>
  </si>
  <si>
    <t>Income Dividends</t>
  </si>
  <si>
    <t>Short-term Capital Gain</t>
  </si>
  <si>
    <t>Foreign Tax Paid</t>
  </si>
  <si>
    <t>Ordinary Dividends (14+15+16)</t>
  </si>
  <si>
    <t>Qualified Income Dividends</t>
  </si>
  <si>
    <t>Qualified Short-term Gains</t>
  </si>
  <si>
    <t>Qualified Foreign Tax Paid</t>
  </si>
  <si>
    <t>Qualified Dividends* (18+19+20)</t>
  </si>
  <si>
    <t>Total Capital Gain Distr.</t>
  </si>
  <si>
    <t>Unrecap Sec. 1250 Gain</t>
  </si>
  <si>
    <t>Section 1202 Gain</t>
  </si>
  <si>
    <t>Collectibles (28%) Gain</t>
  </si>
  <si>
    <t>Nondividend Distributions</t>
  </si>
  <si>
    <t xml:space="preserve">Cash Liquidation Distr. </t>
  </si>
  <si>
    <t>Noncash Liquidation Distr.</t>
  </si>
  <si>
    <t>Exempt Interest Dividends</t>
  </si>
  <si>
    <t>Percentage of AMT in Column 30</t>
  </si>
  <si>
    <t>CUSIP Number Change (M) or (Y)</t>
  </si>
  <si>
    <t>Section 199A Income Dividends</t>
  </si>
  <si>
    <t>Section 199A Short-term Gains</t>
  </si>
  <si>
    <t>Section 897 Income Dividends</t>
  </si>
  <si>
    <t>Section 897 Short-term Gains</t>
  </si>
  <si>
    <t>Section 897 Capital Gain</t>
  </si>
  <si>
    <t xml:space="preserve"> Estimated (E)</t>
  </si>
  <si>
    <t>Corrected (C) or Extended (X)</t>
  </si>
  <si>
    <t>2025 (Next Year)</t>
  </si>
  <si>
    <t>2024 (Current Year) (14+15+22+26+28+30)</t>
  </si>
  <si>
    <t>2023 (Prior Year)</t>
  </si>
  <si>
    <t>Section 897 Foreign Tax Paid</t>
  </si>
  <si>
    <t>TARGET DELIVERY DATE: JANUARY 21, 2025</t>
  </si>
  <si>
    <t>FlexShares Morningstar US Market Factor Tilt Index Fund</t>
  </si>
  <si>
    <t>FlexShares Morningstar Emerging Markets Factor Tilt Index Fund</t>
  </si>
  <si>
    <t>FlexShares Morningstar Global Upstream Natural Resources Index Fund</t>
  </si>
  <si>
    <t>Flexshares iBoxx 3- Year Target Duration TIPS Index Fund</t>
  </si>
  <si>
    <t>Flexshares iBoxx 5 - Year Target Duration TIPS Index Fund</t>
  </si>
  <si>
    <t>FlexShares Emerging Markets Quality Low Volatility Index Fund</t>
  </si>
  <si>
    <t>FlexShares Developed Markets ex-US Quality Low Volatility Index Fund</t>
  </si>
  <si>
    <t>FlexShares US Quality Low Volatility Index Fund</t>
  </si>
  <si>
    <t>FlexShares High Yield Value-Scored Bond Index Fund</t>
  </si>
  <si>
    <t>FlexShares Core Select Bond Fund</t>
  </si>
  <si>
    <t>FlexShares STOXX Global ESG Select Index Fund</t>
  </si>
  <si>
    <t>FlexShares STOXX US ESG Select Index Fund</t>
  </si>
  <si>
    <t>FlexShares Real Assets Allocation Index Fund</t>
  </si>
  <si>
    <t>FlexShares US Quality Large Cap Index Fund</t>
  </si>
  <si>
    <t>FlexShares Credit-Scored US Long Corporate Bond Index Fund</t>
  </si>
  <si>
    <t>Flexshares Credit-Scored US Corporate Bond Index Fund</t>
  </si>
  <si>
    <t>Flexshares Disciplined Duration MBS Index Fund</t>
  </si>
  <si>
    <t>FlexShares STOXX Global Broad Infrastructure Index Fund</t>
  </si>
  <si>
    <t>FlexShares Morningstar Developed Markets ex-US Factor Tilt Index Fund</t>
  </si>
  <si>
    <t>FlexShares International Quality Dividend Defensive Index Fund</t>
  </si>
  <si>
    <t>FlexShares International Quality Dividend Dynamic Index Fund</t>
  </si>
  <si>
    <t>FlexShares International Quality Dividend Index Fund</t>
  </si>
  <si>
    <t>FlexShares Quality Dividend Defensive Index Fund</t>
  </si>
  <si>
    <t>FlexShares Quality Dividend Index Fund</t>
  </si>
  <si>
    <t>FlexShares Ultra-Short Income Fund</t>
  </si>
  <si>
    <t>33939L100</t>
  </si>
  <si>
    <t>TILT</t>
  </si>
  <si>
    <t>33939L308</t>
  </si>
  <si>
    <t>TLTE</t>
  </si>
  <si>
    <t>33939L407</t>
  </si>
  <si>
    <t>GUNR</t>
  </si>
  <si>
    <t>33939L506</t>
  </si>
  <si>
    <t>TDTT</t>
  </si>
  <si>
    <t>33939L571</t>
  </si>
  <si>
    <t>FEIG</t>
  </si>
  <si>
    <t>33939L597</t>
  </si>
  <si>
    <t>FEDM</t>
  </si>
  <si>
    <t>33939L605</t>
  </si>
  <si>
    <t>TDTF</t>
  </si>
  <si>
    <t>33939L613</t>
  </si>
  <si>
    <t>FEUS</t>
  </si>
  <si>
    <t>33939L621</t>
  </si>
  <si>
    <t>FEEM</t>
  </si>
  <si>
    <t>33939L639</t>
  </si>
  <si>
    <t>QLVE</t>
  </si>
  <si>
    <t>33939L647</t>
  </si>
  <si>
    <t>QLVD</t>
  </si>
  <si>
    <t>33939L654</t>
  </si>
  <si>
    <t>QLV</t>
  </si>
  <si>
    <t>33939L662</t>
  </si>
  <si>
    <t>HYGV</t>
  </si>
  <si>
    <t>33939L670</t>
  </si>
  <si>
    <t>BNDC</t>
  </si>
  <si>
    <t>33939L688</t>
  </si>
  <si>
    <t>ESGG</t>
  </si>
  <si>
    <t>33939L696</t>
  </si>
  <si>
    <t>ESG</t>
  </si>
  <si>
    <t>33939L738</t>
  </si>
  <si>
    <t>ASET</t>
  </si>
  <si>
    <t>33939L746</t>
  </si>
  <si>
    <t>QLC</t>
  </si>
  <si>
    <t>33939L753</t>
  </si>
  <si>
    <t>LKOR</t>
  </si>
  <si>
    <t>33939L761</t>
  </si>
  <si>
    <t>SKOR</t>
  </si>
  <si>
    <t>33939L779</t>
  </si>
  <si>
    <t>MBSD</t>
  </si>
  <si>
    <t>33939L795</t>
  </si>
  <si>
    <t>NFRA</t>
  </si>
  <si>
    <t>33939L803</t>
  </si>
  <si>
    <t>TLTD</t>
  </si>
  <si>
    <t>33939L811</t>
  </si>
  <si>
    <t>IQDE</t>
  </si>
  <si>
    <t>33939L829</t>
  </si>
  <si>
    <t>IQDY</t>
  </si>
  <si>
    <t>33939L837</t>
  </si>
  <si>
    <t>IQDF</t>
  </si>
  <si>
    <t>33939L845</t>
  </si>
  <si>
    <t>QDEF</t>
  </si>
  <si>
    <t>33939L860</t>
  </si>
  <si>
    <t>QDF</t>
  </si>
  <si>
    <t>33939L886</t>
  </si>
  <si>
    <t>RAVI</t>
  </si>
  <si>
    <t>TOTAL</t>
  </si>
  <si>
    <t>FlexShares ESG &amp; Climate Investment Grade Corporate Core Index Fund</t>
  </si>
  <si>
    <t>FlexShares ESG &amp; Climate Developed Markets ex-US Core Index Fund</t>
  </si>
  <si>
    <t>FlexShares ESG &amp; Climate US Large Cap Core Index Fund</t>
  </si>
  <si>
    <t>FlexShares ESG &amp; Climate Emerging Markets Core Index Fund</t>
  </si>
  <si>
    <t>Section 199A Dividends* (33+34+35)</t>
  </si>
  <si>
    <t>Section 897 Ordinary Dividends (37+38+39)</t>
  </si>
  <si>
    <t>Section 199A Foreign Tax Paid</t>
  </si>
  <si>
    <t/>
  </si>
  <si>
    <t>FlexShares Global Quality Real Estate Index Fund</t>
  </si>
  <si>
    <t>33939L787</t>
  </si>
  <si>
    <t>GQRE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</si>
</sst>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000000_);_(&quot;$&quot;* \(#,##0.000000\);_(&quot;$&quot;* &quot;-&quot;??_);_(@_)"/>
    <numFmt numFmtId="165" formatCode="0.000000%"/>
    <numFmt numFmtId="166" formatCode="0.000000"/>
    <numFmt numFmtId="167" formatCode="#,##0.000000_);\(#,##0.000000\)"/>
  </numFmts>
  <fonts count="13">
    <font>
      <sz val="10"/>
      <name val="Arial"/>
    </font>
    <font>
      <b/>
      <sz val="10"/>
      <name val="Arial"/>
      <family val="2"/>
    </font>
    <font>
      <sz val="10"/>
      <name val="Arial"/>
      <family val="2"/>
    </font>
    <font>
      <strike/>
      <u/>
      <sz val="10"/>
      <name val="Arial"/>
      <family val="2"/>
    </font>
    <font>
      <b/>
      <u/>
      <sz val="14"/>
      <name val="Arial"/>
      <family val="2"/>
    </font>
    <font>
      <b/>
      <u/>
      <sz val="8"/>
      <name val="Arial"/>
      <family val="2"/>
    </font>
    <font>
      <b/>
      <u/>
      <sz val="10"/>
      <name val="Arial"/>
      <family val="2"/>
    </font>
    <font>
      <b/>
      <sz val="14"/>
      <name val="Arial"/>
      <family val="2"/>
    </font>
    <font>
      <sz val="11"/>
      <color rgb="FF000000"/>
      <name val="Calibri"/>
      <family val="2"/>
      <scheme val="minor"/>
    </font>
    <font>
      <sz val="10"/>
      <name val="Arial"/>
      <family val="2"/>
    </font>
    <font>
      <i/>
      <sz val="10"/>
      <name val="Palatino"/>
      <family val="1"/>
    </font>
    <font>
      <b/>
      <i/>
      <sz val="10"/>
      <name val="Palatino"/>
      <family val="1"/>
    </font>
    <font>
      <sz val="10"/>
      <color theme="1"/>
      <name val="Arial"/>
      <family val="2"/>
    </font>
  </fonts>
  <fills count="4">
    <fill>
      <patternFill patternType="none"/>
    </fill>
    <fill>
      <patternFill patternType="gray125"/>
    </fill>
    <fill>
      <patternFill patternType="solid">
        <fgColor indexed="47"/>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0" fontId="8" fillId="0" borderId="0"/>
    <xf numFmtId="44" fontId="9" fillId="0" borderId="0" applyFont="0" applyFill="0" applyBorder="0" applyAlignment="0" applyProtection="0"/>
    <xf numFmtId="9" fontId="9" fillId="0" borderId="0" applyFont="0" applyFill="0" applyBorder="0" applyAlignment="0" applyProtection="0"/>
    <xf numFmtId="44" fontId="2" fillId="0" borderId="0" applyFont="0" applyFill="0" applyBorder="0" applyAlignment="0" applyProtection="0"/>
    <xf numFmtId="0" fontId="12" fillId="0" borderId="0"/>
    <xf numFmtId="0" fontId="2" fillId="0" borderId="0"/>
    <xf numFmtId="9" fontId="2" fillId="0" borderId="0" applyFont="0" applyFill="0" applyBorder="0" applyAlignment="0" applyProtection="0"/>
  </cellStyleXfs>
  <cellXfs count="56">
    <xf numFmtId="0" fontId="0" fillId="0" borderId="0" xfId="0"/>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xf>
    <xf numFmtId="0" fontId="1" fillId="0" borderId="0" xfId="0" applyFont="1" applyAlignment="1">
      <alignment horizontal="left"/>
    </xf>
    <xf numFmtId="0" fontId="7" fillId="0" borderId="0" xfId="0" applyFont="1" applyAlignment="1">
      <alignment horizontal="center"/>
    </xf>
    <xf numFmtId="0" fontId="7" fillId="0" borderId="0" xfId="0" applyFont="1" applyAlignment="1">
      <alignment horizontal="left"/>
    </xf>
    <xf numFmtId="0" fontId="2" fillId="0" borderId="0" xfId="0" applyFont="1"/>
    <xf numFmtId="0" fontId="2" fillId="2" borderId="3" xfId="0" applyFont="1" applyFill="1" applyBorder="1" applyAlignment="1">
      <alignment horizontal="center"/>
    </xf>
    <xf numFmtId="0" fontId="2" fillId="3" borderId="3" xfId="0" applyFont="1" applyFill="1" applyBorder="1" applyAlignment="1">
      <alignment horizontal="center"/>
    </xf>
    <xf numFmtId="14" fontId="2" fillId="0" borderId="0" xfId="0" applyNumberFormat="1" applyFont="1"/>
    <xf numFmtId="164" fontId="2" fillId="0" borderId="0" xfId="2" applyNumberFormat="1" applyFont="1"/>
    <xf numFmtId="165" fontId="1" fillId="0" borderId="0" xfId="3" applyNumberFormat="1" applyFont="1"/>
    <xf numFmtId="165" fontId="2" fillId="0" borderId="0" xfId="3" applyNumberFormat="1" applyFont="1"/>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wrapText="1"/>
    </xf>
    <xf numFmtId="0" fontId="0" fillId="0" borderId="1" xfId="0" applyBorder="1" applyAlignment="1">
      <alignment horizontal="center"/>
    </xf>
    <xf numFmtId="0" fontId="6" fillId="0" borderId="1" xfId="0" applyFont="1" applyBorder="1" applyAlignment="1">
      <alignment horizontal="center"/>
    </xf>
    <xf numFmtId="0" fontId="0" fillId="0" borderId="1" xfId="0" applyBorder="1"/>
    <xf numFmtId="0" fontId="6" fillId="0" borderId="5" xfId="0" applyFont="1" applyBorder="1" applyAlignment="1">
      <alignment horizontal="center"/>
    </xf>
    <xf numFmtId="0" fontId="10" fillId="0" borderId="0" xfId="0" applyFont="1" applyAlignment="1">
      <alignment horizontal="center" vertical="top" wrapText="1"/>
    </xf>
    <xf numFmtId="0" fontId="2" fillId="3" borderId="1" xfId="0" applyFont="1" applyFill="1" applyBorder="1" applyAlignment="1">
      <alignment horizontal="center"/>
    </xf>
    <xf numFmtId="14" fontId="0" fillId="0" borderId="2" xfId="0" applyNumberFormat="1" applyBorder="1" applyAlignment="1">
      <alignment horizontal="left"/>
    </xf>
    <xf numFmtId="166" fontId="2" fillId="0" borderId="0" xfId="2" applyNumberFormat="1" applyFont="1"/>
    <xf numFmtId="166" fontId="2" fillId="0" borderId="0" xfId="3" applyNumberFormat="1" applyFont="1"/>
    <xf numFmtId="166" fontId="2" fillId="0" borderId="0" xfId="0" applyNumberFormat="1" applyFont="1"/>
    <xf numFmtId="167" fontId="2" fillId="0" borderId="0" xfId="2" applyNumberFormat="1" applyFont="1" applyFill="1"/>
    <xf numFmtId="0" fontId="2" fillId="0" borderId="0" xfId="6"/>
    <xf numFmtId="165" fontId="2" fillId="0" borderId="0" xfId="7" applyNumberFormat="1" applyFont="1"/>
    <xf numFmtId="166" fontId="2" fillId="0" borderId="0" xfId="4" applyNumberFormat="1" applyFont="1"/>
    <xf numFmtId="0" fontId="6" fillId="0" borderId="0" xfId="6" applyFont="1"/>
    <xf numFmtId="166" fontId="2" fillId="0" borderId="0" xfId="4" applyNumberFormat="1" applyFont="1" applyFill="1"/>
    <xf numFmtId="166" fontId="2" fillId="0" borderId="0" xfId="2" applyNumberFormat="1" applyFont="1" applyFill="1"/>
    <xf numFmtId="0" fontId="4" fillId="0" borderId="4" xfId="0" applyFont="1" applyBorder="1" applyAlignment="1">
      <alignment horizontal="left"/>
    </xf>
    <xf numFmtId="0" fontId="0" fillId="0" borderId="4" xfId="0" applyBorder="1"/>
    <xf numFmtId="0" fontId="5"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center" wrapText="1"/>
    </xf>
    <xf numFmtId="0" fontId="10" fillId="0" borderId="0" xfId="0" applyFont="1" applyAlignment="1">
      <alignment horizontal="center" vertical="top" wrapText="1"/>
    </xf>
    <xf numFmtId="0" fontId="1" fillId="0" borderId="5" xfId="0" applyFont="1" applyBorder="1" applyAlignment="1">
      <alignment horizontal="center" wrapText="1"/>
    </xf>
    <xf numFmtId="0" fontId="1" fillId="0" borderId="3"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0" fillId="0" borderId="0" xfId="0"/>
    <xf numFmtId="0" fontId="2" fillId="0" borderId="0" xfId="0" applyFont="1"/>
    <xf numFmtId="14" fontId="2" fillId="0" borderId="0" xfId="0" applyNumberFormat="1" applyFont="1"/>
    <xf numFmtId="165" fontId="2" fillId="0" borderId="0" xfId="7" applyNumberFormat="1" applyFont="1"/>
    <xf numFmtId="166" fontId="2" fillId="0" borderId="0" xfId="4" applyNumberFormat="1" applyFont="1"/>
    <xf numFmtId="166" fontId="2" fillId="0" borderId="0" xfId="7" applyNumberFormat="1" applyFont="1"/>
    <xf numFmtId="0" fontId="6" fillId="0" borderId="0" xfId="0" applyFont="1"/>
    <xf numFmtId="167" fontId="2" fillId="0" borderId="0" xfId="4" applyNumberFormat="1" applyFont="1" applyFill="1"/>
    <xf numFmtId="166" fontId="2" fillId="0" borderId="0" xfId="4" applyNumberFormat="1" applyFont="1" applyFill="1"/>
    <xf numFmtId="165" fontId="2" fillId="0" borderId="0" xfId="7" applyNumberFormat="1" applyFont="1" applyFill="1"/>
    <xf numFmtId="166" fontId="2" fillId="0" borderId="0" xfId="0" applyNumberFormat="1" applyFont="1" applyFill="1"/>
    <xf numFmtId="166" fontId="2" fillId="0" borderId="0" xfId="7" applyNumberFormat="1" applyFont="1" applyFill="1"/>
  </cellXfs>
  <cellStyles count="8">
    <cellStyle name="Currency" xfId="2" builtinId="4"/>
    <cellStyle name="Currency 2" xfId="4" xr:uid="{EDA451AA-D7F1-46AD-AFFC-D79046886C4F}"/>
    <cellStyle name="Normal" xfId="0" builtinId="0"/>
    <cellStyle name="Normal 2" xfId="1" xr:uid="{00000000-0005-0000-0000-000001000000}"/>
    <cellStyle name="Normal 3" xfId="6" xr:uid="{58261204-C460-4595-A772-D47515C8F355}"/>
    <cellStyle name="Normal 5" xfId="5" xr:uid="{37BD8239-9F70-4C1A-A401-E83F36AC092E}"/>
    <cellStyle name="Percent" xfId="3" builtinId="5"/>
    <cellStyle name="Percent 2" xfId="7" xr:uid="{CB78BFCF-E369-4282-8F4B-CF88E168BC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382"/>
  <sheetViews>
    <sheetView tabSelected="1" zoomScale="90" zoomScaleNormal="90" workbookViewId="0">
      <pane ySplit="15" topLeftCell="A16" activePane="bottomLeft" state="frozen"/>
      <selection pane="bottomLeft" activeCell="A4" sqref="A4"/>
    </sheetView>
  </sheetViews>
  <sheetFormatPr defaultColWidth="9.1796875" defaultRowHeight="12.5"/>
  <cols>
    <col min="1" max="1" width="66.54296875" style="7" customWidth="1"/>
    <col min="2" max="2" width="12.453125" style="7" customWidth="1"/>
    <col min="3" max="3" width="9.26953125" style="7" customWidth="1"/>
    <col min="4" max="4" width="10.81640625" style="7" customWidth="1"/>
    <col min="5" max="5" width="9" style="7" customWidth="1"/>
    <col min="6" max="6" width="16.453125" style="7" customWidth="1"/>
    <col min="7" max="7" width="14.453125" style="10" customWidth="1"/>
    <col min="8" max="8" width="17.453125" style="10" bestFit="1" customWidth="1"/>
    <col min="9" max="9" width="13.54296875" style="10" bestFit="1" customWidth="1"/>
    <col min="10" max="10" width="21.7265625" style="11" customWidth="1"/>
    <col min="11" max="11" width="17.453125" style="11" bestFit="1" customWidth="1"/>
    <col min="12" max="12" width="17" style="11" bestFit="1" customWidth="1"/>
    <col min="13" max="13" width="20.81640625" style="11" customWidth="1"/>
    <col min="14" max="14" width="12.54296875" style="11" customWidth="1"/>
    <col min="15" max="15" width="13.81640625" style="11" customWidth="1"/>
    <col min="16" max="16" width="12.54296875" style="11" customWidth="1"/>
    <col min="17" max="17" width="13.453125" style="11" customWidth="1"/>
    <col min="18" max="18" width="12.26953125" style="11" customWidth="1"/>
    <col min="19" max="19" width="12.54296875" style="11" customWidth="1"/>
    <col min="20" max="20" width="12" style="11" customWidth="1"/>
    <col min="21" max="21" width="13.453125" style="11" customWidth="1"/>
    <col min="22" max="22" width="14.81640625" style="11" customWidth="1"/>
    <col min="23" max="23" width="14.453125" style="11" customWidth="1"/>
    <col min="24" max="24" width="12.54296875" style="11" customWidth="1"/>
    <col min="25" max="25" width="12.81640625" style="11" customWidth="1"/>
    <col min="26" max="26" width="14.7265625" style="11" customWidth="1"/>
    <col min="27" max="27" width="9.1796875" style="11"/>
    <col min="28" max="28" width="18.1796875" style="11" customWidth="1"/>
    <col min="29" max="29" width="18.26953125" style="11" customWidth="1"/>
    <col min="30" max="30" width="17.453125" style="11" customWidth="1"/>
    <col min="31" max="31" width="19.7265625" style="13" customWidth="1"/>
    <col min="32" max="32" width="19.1796875" style="7" customWidth="1"/>
    <col min="33" max="33" width="21.54296875" style="11" customWidth="1"/>
    <col min="34" max="34" width="18.54296875" style="11" customWidth="1"/>
    <col min="35" max="35" width="16.1796875" style="11" customWidth="1"/>
    <col min="36" max="36" width="19.453125" style="11" customWidth="1"/>
    <col min="37" max="37" width="18.453125" style="11" customWidth="1"/>
    <col min="38" max="38" width="18.54296875" style="11" customWidth="1"/>
    <col min="39" max="39" width="18.1796875" style="11" customWidth="1"/>
    <col min="40" max="40" width="21.54296875" style="11" customWidth="1"/>
    <col min="41" max="41" width="14.81640625" style="11" customWidth="1"/>
    <col min="42" max="16384" width="9.1796875" style="7"/>
  </cols>
  <sheetData>
    <row r="1" spans="1:41" ht="12.65" hidden="1" customHeight="1"/>
    <row r="2" spans="1:41" ht="12.65" hidden="1" customHeight="1"/>
    <row r="3" spans="1:41" ht="13.4" hidden="1" customHeight="1" thickBot="1"/>
    <row r="4" spans="1:41" customFormat="1" ht="18.5" thickBot="1">
      <c r="A4" s="4" t="s">
        <v>0</v>
      </c>
      <c r="B4" s="23">
        <v>45657</v>
      </c>
      <c r="C4" s="2"/>
      <c r="D4" s="6" t="s">
        <v>60</v>
      </c>
      <c r="E4" s="5"/>
      <c r="G4" s="2"/>
      <c r="H4" s="2"/>
      <c r="I4" s="2"/>
      <c r="Q4" s="2"/>
      <c r="R4" s="2"/>
      <c r="S4" s="2"/>
      <c r="T4" s="2"/>
      <c r="U4" s="2"/>
      <c r="V4" s="2"/>
      <c r="W4" s="2"/>
      <c r="X4" s="2"/>
      <c r="Y4" s="2"/>
      <c r="Z4" s="2"/>
      <c r="AA4" s="2"/>
      <c r="AB4" s="2"/>
      <c r="AC4" s="2"/>
      <c r="AD4" s="2"/>
    </row>
    <row r="5" spans="1:41" customFormat="1">
      <c r="A5" s="1"/>
      <c r="B5" s="1"/>
      <c r="C5" s="2"/>
      <c r="D5" s="2"/>
      <c r="E5" s="2"/>
      <c r="F5" s="2"/>
      <c r="G5" s="2"/>
      <c r="H5" s="2"/>
      <c r="I5" s="2"/>
      <c r="Q5" s="2"/>
      <c r="R5" s="2"/>
      <c r="S5" s="2"/>
      <c r="T5" s="2"/>
      <c r="U5" s="2"/>
      <c r="V5" s="2"/>
      <c r="W5" s="2"/>
      <c r="X5" s="2"/>
      <c r="Y5" s="2"/>
      <c r="Z5" s="2"/>
      <c r="AA5" s="2"/>
      <c r="AB5" s="2"/>
      <c r="AC5" s="2"/>
      <c r="AD5" s="2"/>
    </row>
    <row r="6" spans="1:41" customFormat="1" ht="13">
      <c r="A6" s="39" t="s">
        <v>1</v>
      </c>
      <c r="B6" s="39"/>
      <c r="C6" s="39"/>
      <c r="D6" s="39"/>
      <c r="E6" s="39"/>
      <c r="F6" s="39"/>
      <c r="G6" s="39"/>
      <c r="H6" s="39"/>
      <c r="I6" s="39"/>
      <c r="J6" s="39"/>
      <c r="K6" s="39"/>
      <c r="L6" s="39"/>
      <c r="M6" s="39"/>
      <c r="N6" s="21"/>
      <c r="O6" s="21"/>
      <c r="P6" s="21"/>
      <c r="Q6" s="2"/>
      <c r="R6" s="2"/>
      <c r="S6" s="2"/>
      <c r="T6" s="2"/>
      <c r="U6" s="2"/>
      <c r="V6" s="2"/>
      <c r="W6" s="2"/>
      <c r="X6" s="2"/>
      <c r="Y6" s="2"/>
      <c r="Z6" s="2"/>
      <c r="AA6" s="2"/>
      <c r="AB6" s="2"/>
      <c r="AC6" s="2"/>
      <c r="AD6" s="2"/>
    </row>
    <row r="7" spans="1:41" customFormat="1" ht="13">
      <c r="A7" s="39"/>
      <c r="B7" s="39"/>
      <c r="C7" s="39"/>
      <c r="D7" s="39"/>
      <c r="E7" s="39"/>
      <c r="F7" s="39"/>
      <c r="G7" s="39"/>
      <c r="H7" s="39"/>
      <c r="I7" s="39"/>
      <c r="J7" s="39"/>
      <c r="K7" s="39"/>
      <c r="L7" s="39"/>
      <c r="M7" s="39"/>
      <c r="N7" s="21"/>
      <c r="O7" s="21"/>
      <c r="P7" s="21"/>
      <c r="Q7" s="2"/>
      <c r="R7" s="2"/>
      <c r="S7" s="2"/>
      <c r="T7" s="2"/>
      <c r="U7" s="2"/>
      <c r="V7" s="2"/>
      <c r="W7" s="2"/>
      <c r="X7" s="2"/>
      <c r="Y7" s="2"/>
      <c r="Z7" s="2"/>
      <c r="AA7" s="2"/>
      <c r="AB7" s="2"/>
      <c r="AC7" s="2"/>
      <c r="AD7" s="2"/>
    </row>
    <row r="8" spans="1:41" customFormat="1" ht="13">
      <c r="A8" s="39"/>
      <c r="B8" s="39"/>
      <c r="C8" s="39"/>
      <c r="D8" s="39"/>
      <c r="E8" s="39"/>
      <c r="F8" s="39"/>
      <c r="G8" s="39"/>
      <c r="H8" s="39"/>
      <c r="I8" s="39"/>
      <c r="J8" s="39"/>
      <c r="K8" s="39"/>
      <c r="L8" s="39"/>
      <c r="M8" s="39"/>
      <c r="N8" s="21"/>
      <c r="O8" s="21"/>
      <c r="P8" s="21"/>
      <c r="Q8" s="2"/>
      <c r="R8" s="2"/>
      <c r="S8" s="2"/>
      <c r="T8" s="2"/>
      <c r="U8" s="2"/>
      <c r="V8" s="2"/>
      <c r="W8" s="2"/>
      <c r="X8" s="2"/>
      <c r="Y8" s="2"/>
      <c r="Z8" s="2"/>
      <c r="AA8" s="2"/>
      <c r="AB8" s="2"/>
      <c r="AC8" s="2"/>
      <c r="AD8" s="2"/>
    </row>
    <row r="9" spans="1:41" customFormat="1" ht="13">
      <c r="A9" s="21"/>
      <c r="B9" s="21"/>
      <c r="C9" s="21"/>
      <c r="D9" s="21"/>
      <c r="E9" s="21"/>
      <c r="F9" s="21"/>
      <c r="G9" s="21"/>
      <c r="H9" s="21"/>
      <c r="I9" s="21"/>
      <c r="J9" s="21"/>
      <c r="K9" s="21"/>
      <c r="L9" s="21"/>
      <c r="M9" s="21"/>
      <c r="N9" s="21"/>
      <c r="O9" s="21"/>
      <c r="P9" s="21"/>
      <c r="Q9" s="2"/>
      <c r="R9" s="2"/>
      <c r="S9" s="2"/>
      <c r="T9" s="2"/>
      <c r="U9" s="2"/>
      <c r="V9" s="2"/>
      <c r="W9" s="2"/>
      <c r="X9" s="2"/>
      <c r="Y9" s="2"/>
      <c r="Z9" s="2"/>
      <c r="AA9" s="2"/>
      <c r="AB9" s="2"/>
      <c r="AC9" s="2"/>
      <c r="AD9" s="2"/>
    </row>
    <row r="10" spans="1:41" customFormat="1" ht="18">
      <c r="A10" s="34" t="s">
        <v>2</v>
      </c>
      <c r="B10" s="35"/>
      <c r="C10" s="35"/>
      <c r="D10" s="35"/>
      <c r="E10" s="35"/>
      <c r="F10" s="35"/>
      <c r="G10" s="35"/>
      <c r="H10" s="35"/>
      <c r="I10" s="35"/>
      <c r="J10" s="35"/>
      <c r="K10" s="3"/>
      <c r="L10" s="3"/>
      <c r="M10" s="3"/>
      <c r="N10" s="3"/>
      <c r="O10" s="3"/>
      <c r="P10" s="3"/>
      <c r="Q10" s="3"/>
      <c r="R10" s="3"/>
      <c r="S10" s="3"/>
      <c r="T10" s="3"/>
      <c r="U10" s="3"/>
      <c r="V10" s="3"/>
      <c r="W10" s="3"/>
      <c r="X10" s="3"/>
      <c r="Y10" s="3"/>
      <c r="Z10" s="3"/>
      <c r="AA10" s="3"/>
    </row>
    <row r="11" spans="1:41" customFormat="1">
      <c r="A11" s="8">
        <v>1</v>
      </c>
      <c r="B11" s="8">
        <v>2</v>
      </c>
      <c r="C11" s="8">
        <v>3</v>
      </c>
      <c r="D11" s="8">
        <v>4</v>
      </c>
      <c r="E11" s="8">
        <f>D11+1</f>
        <v>5</v>
      </c>
      <c r="F11" s="8">
        <f t="shared" ref="F11:AD11" si="0">E11+1</f>
        <v>6</v>
      </c>
      <c r="G11" s="8">
        <f t="shared" si="0"/>
        <v>7</v>
      </c>
      <c r="H11" s="8">
        <f t="shared" si="0"/>
        <v>8</v>
      </c>
      <c r="I11" s="8">
        <f t="shared" si="0"/>
        <v>9</v>
      </c>
      <c r="J11" s="8">
        <f t="shared" si="0"/>
        <v>10</v>
      </c>
      <c r="K11" s="8">
        <f t="shared" si="0"/>
        <v>11</v>
      </c>
      <c r="L11" s="8">
        <f t="shared" si="0"/>
        <v>12</v>
      </c>
      <c r="M11" s="8">
        <f t="shared" si="0"/>
        <v>13</v>
      </c>
      <c r="N11" s="8">
        <v>14</v>
      </c>
      <c r="O11" s="8">
        <v>15</v>
      </c>
      <c r="P11" s="8">
        <v>16</v>
      </c>
      <c r="Q11" s="9">
        <v>17</v>
      </c>
      <c r="R11" s="9">
        <v>18</v>
      </c>
      <c r="S11" s="9">
        <v>19</v>
      </c>
      <c r="T11" s="9">
        <v>20</v>
      </c>
      <c r="U11" s="9">
        <v>21</v>
      </c>
      <c r="V11" s="9">
        <f t="shared" si="0"/>
        <v>22</v>
      </c>
      <c r="W11" s="9">
        <f t="shared" si="0"/>
        <v>23</v>
      </c>
      <c r="X11" s="9">
        <f t="shared" si="0"/>
        <v>24</v>
      </c>
      <c r="Y11" s="9">
        <f t="shared" si="0"/>
        <v>25</v>
      </c>
      <c r="Z11" s="9">
        <f t="shared" si="0"/>
        <v>26</v>
      </c>
      <c r="AA11" s="9">
        <f t="shared" si="0"/>
        <v>27</v>
      </c>
      <c r="AB11" s="9">
        <f t="shared" si="0"/>
        <v>28</v>
      </c>
      <c r="AC11" s="9">
        <f t="shared" si="0"/>
        <v>29</v>
      </c>
      <c r="AD11" s="9">
        <f t="shared" si="0"/>
        <v>30</v>
      </c>
      <c r="AE11" s="9">
        <f>AD11+1</f>
        <v>31</v>
      </c>
      <c r="AF11" s="9">
        <v>32</v>
      </c>
      <c r="AG11" s="9">
        <v>33</v>
      </c>
      <c r="AH11" s="9">
        <v>34</v>
      </c>
      <c r="AI11" s="9">
        <v>35</v>
      </c>
      <c r="AJ11" s="9">
        <v>36</v>
      </c>
      <c r="AK11" s="22">
        <v>37</v>
      </c>
      <c r="AL11" s="22">
        <v>38</v>
      </c>
      <c r="AM11" s="22">
        <v>39</v>
      </c>
      <c r="AN11" s="22">
        <v>40</v>
      </c>
      <c r="AO11" s="22">
        <v>41</v>
      </c>
    </row>
    <row r="12" spans="1:41" customFormat="1" ht="12.75" customHeight="1">
      <c r="A12" s="14"/>
      <c r="B12" s="15"/>
      <c r="C12" s="15"/>
      <c r="D12" s="15"/>
      <c r="E12" s="15"/>
      <c r="F12" s="15"/>
      <c r="G12" s="15"/>
      <c r="H12" s="15"/>
      <c r="I12" s="15"/>
      <c r="J12" s="16"/>
      <c r="K12" s="36" t="s">
        <v>3</v>
      </c>
      <c r="L12" s="37"/>
      <c r="M12" s="37"/>
      <c r="N12" s="17"/>
      <c r="O12" s="18" t="s">
        <v>4</v>
      </c>
      <c r="P12" s="17"/>
      <c r="Q12" s="18" t="s">
        <v>5</v>
      </c>
      <c r="R12" s="18"/>
      <c r="S12" s="18" t="s">
        <v>6</v>
      </c>
      <c r="T12" s="18"/>
      <c r="U12" s="18" t="s">
        <v>7</v>
      </c>
      <c r="V12" s="18" t="s">
        <v>8</v>
      </c>
      <c r="W12" s="18" t="s">
        <v>9</v>
      </c>
      <c r="X12" s="18" t="s">
        <v>10</v>
      </c>
      <c r="Y12" s="18" t="s">
        <v>11</v>
      </c>
      <c r="Z12" s="18" t="s">
        <v>12</v>
      </c>
      <c r="AA12" s="18" t="s">
        <v>13</v>
      </c>
      <c r="AB12" s="18" t="s">
        <v>14</v>
      </c>
      <c r="AC12" s="18" t="s">
        <v>15</v>
      </c>
      <c r="AD12" s="18" t="s">
        <v>16</v>
      </c>
      <c r="AE12" s="18" t="s">
        <v>17</v>
      </c>
      <c r="AF12" s="18"/>
      <c r="AG12" s="18"/>
      <c r="AH12" s="18" t="s">
        <v>18</v>
      </c>
      <c r="AI12" s="19"/>
      <c r="AJ12" s="18" t="s">
        <v>19</v>
      </c>
      <c r="AK12" s="18"/>
      <c r="AL12" s="18" t="s">
        <v>20</v>
      </c>
      <c r="AM12" s="18"/>
      <c r="AN12" s="20" t="s">
        <v>21</v>
      </c>
      <c r="AO12" s="18" t="s">
        <v>22</v>
      </c>
    </row>
    <row r="13" spans="1:41" customFormat="1" ht="15.65" customHeight="1">
      <c r="A13" s="38" t="s">
        <v>23</v>
      </c>
      <c r="B13" s="38" t="s">
        <v>24</v>
      </c>
      <c r="C13" s="38" t="s">
        <v>25</v>
      </c>
      <c r="D13" s="38" t="s">
        <v>54</v>
      </c>
      <c r="E13" s="38" t="s">
        <v>26</v>
      </c>
      <c r="F13" s="38" t="s">
        <v>55</v>
      </c>
      <c r="G13" s="38" t="s">
        <v>27</v>
      </c>
      <c r="H13" s="38" t="s">
        <v>28</v>
      </c>
      <c r="I13" s="38" t="s">
        <v>29</v>
      </c>
      <c r="J13" s="38" t="s">
        <v>30</v>
      </c>
      <c r="K13" s="38" t="s">
        <v>58</v>
      </c>
      <c r="L13" s="38" t="s">
        <v>56</v>
      </c>
      <c r="M13" s="38" t="s">
        <v>57</v>
      </c>
      <c r="N13" s="38" t="s">
        <v>31</v>
      </c>
      <c r="O13" s="38" t="s">
        <v>32</v>
      </c>
      <c r="P13" s="41" t="s">
        <v>33</v>
      </c>
      <c r="Q13" s="38" t="s">
        <v>34</v>
      </c>
      <c r="R13" s="38" t="s">
        <v>35</v>
      </c>
      <c r="S13" s="38" t="s">
        <v>36</v>
      </c>
      <c r="T13" s="38" t="s">
        <v>37</v>
      </c>
      <c r="U13" s="38" t="s">
        <v>38</v>
      </c>
      <c r="V13" s="38" t="s">
        <v>39</v>
      </c>
      <c r="W13" s="38" t="s">
        <v>40</v>
      </c>
      <c r="X13" s="38" t="s">
        <v>41</v>
      </c>
      <c r="Y13" s="38" t="s">
        <v>42</v>
      </c>
      <c r="Z13" s="38" t="s">
        <v>43</v>
      </c>
      <c r="AA13" s="38" t="s">
        <v>33</v>
      </c>
      <c r="AB13" s="38" t="s">
        <v>44</v>
      </c>
      <c r="AC13" s="38" t="s">
        <v>45</v>
      </c>
      <c r="AD13" s="38" t="s">
        <v>46</v>
      </c>
      <c r="AE13" s="38" t="s">
        <v>47</v>
      </c>
      <c r="AF13" s="38" t="s">
        <v>48</v>
      </c>
      <c r="AG13" s="38" t="s">
        <v>49</v>
      </c>
      <c r="AH13" s="38" t="s">
        <v>50</v>
      </c>
      <c r="AI13" s="38" t="s">
        <v>151</v>
      </c>
      <c r="AJ13" s="38" t="s">
        <v>149</v>
      </c>
      <c r="AK13" s="38" t="s">
        <v>51</v>
      </c>
      <c r="AL13" s="38" t="s">
        <v>52</v>
      </c>
      <c r="AM13" s="38" t="s">
        <v>59</v>
      </c>
      <c r="AN13" s="40" t="s">
        <v>150</v>
      </c>
      <c r="AO13" s="38" t="s">
        <v>53</v>
      </c>
    </row>
    <row r="14" spans="1:41" customFormat="1">
      <c r="A14" s="38"/>
      <c r="B14" s="38"/>
      <c r="C14" s="38"/>
      <c r="D14" s="38"/>
      <c r="E14" s="38"/>
      <c r="F14" s="38"/>
      <c r="G14" s="38"/>
      <c r="H14" s="38"/>
      <c r="I14" s="38"/>
      <c r="J14" s="38"/>
      <c r="K14" s="38"/>
      <c r="L14" s="38"/>
      <c r="M14" s="38"/>
      <c r="N14" s="38"/>
      <c r="O14" s="38"/>
      <c r="P14" s="42"/>
      <c r="Q14" s="38"/>
      <c r="R14" s="38"/>
      <c r="S14" s="38"/>
      <c r="T14" s="38"/>
      <c r="U14" s="38"/>
      <c r="V14" s="38"/>
      <c r="W14" s="38"/>
      <c r="X14" s="38"/>
      <c r="Y14" s="38"/>
      <c r="Z14" s="38"/>
      <c r="AA14" s="38"/>
      <c r="AB14" s="38"/>
      <c r="AC14" s="38"/>
      <c r="AD14" s="38"/>
      <c r="AE14" s="38"/>
      <c r="AF14" s="38"/>
      <c r="AG14" s="38"/>
      <c r="AH14" s="38"/>
      <c r="AI14" s="38"/>
      <c r="AJ14" s="38"/>
      <c r="AK14" s="38"/>
      <c r="AL14" s="38"/>
      <c r="AM14" s="38"/>
      <c r="AN14" s="40"/>
      <c r="AO14" s="38"/>
    </row>
    <row r="15" spans="1:41" customFormat="1">
      <c r="A15" s="38"/>
      <c r="B15" s="38"/>
      <c r="C15" s="38"/>
      <c r="D15" s="38"/>
      <c r="E15" s="38"/>
      <c r="F15" s="38"/>
      <c r="G15" s="38"/>
      <c r="H15" s="38"/>
      <c r="I15" s="38"/>
      <c r="J15" s="38"/>
      <c r="K15" s="38"/>
      <c r="L15" s="38"/>
      <c r="M15" s="38"/>
      <c r="N15" s="38"/>
      <c r="O15" s="38"/>
      <c r="P15" s="43"/>
      <c r="Q15" s="38"/>
      <c r="R15" s="38"/>
      <c r="S15" s="38"/>
      <c r="T15" s="38"/>
      <c r="U15" s="38"/>
      <c r="V15" s="38"/>
      <c r="W15" s="38"/>
      <c r="X15" s="38"/>
      <c r="Y15" s="38"/>
      <c r="Z15" s="38"/>
      <c r="AA15" s="38"/>
      <c r="AB15" s="38"/>
      <c r="AC15" s="38"/>
      <c r="AD15" s="38"/>
      <c r="AE15" s="38"/>
      <c r="AF15" s="38"/>
      <c r="AG15" s="38"/>
      <c r="AH15" s="38"/>
      <c r="AI15" s="38"/>
      <c r="AJ15" s="38"/>
      <c r="AK15" s="38"/>
      <c r="AL15" s="38"/>
      <c r="AM15" s="38"/>
      <c r="AN15" s="40"/>
      <c r="AO15" s="38"/>
    </row>
    <row r="16" spans="1:41" ht="13" customHeight="1">
      <c r="AE16" s="12"/>
    </row>
    <row r="17" spans="1:41" ht="12.65" customHeight="1">
      <c r="A17" s="7" t="s">
        <v>61</v>
      </c>
      <c r="B17" s="7" t="s">
        <v>86</v>
      </c>
      <c r="C17" s="7" t="s">
        <v>87</v>
      </c>
      <c r="G17" s="10">
        <v>45369</v>
      </c>
      <c r="H17" s="10">
        <v>45366</v>
      </c>
      <c r="I17" s="10">
        <v>45372</v>
      </c>
      <c r="J17" s="24">
        <f t="shared" ref="J17:J79" si="1">K17+L17+M17</f>
        <v>0.42958800000000003</v>
      </c>
      <c r="K17" s="24">
        <v>0</v>
      </c>
      <c r="L17" s="24">
        <v>0</v>
      </c>
      <c r="M17" s="24">
        <f t="shared" ref="M17:M79" si="2">N17+O17+V17+Z17+AB17+AD17</f>
        <v>0.42958800000000003</v>
      </c>
      <c r="N17" s="24">
        <v>0.42958800000000003</v>
      </c>
      <c r="O17" s="24">
        <v>0</v>
      </c>
      <c r="P17" s="24">
        <v>0</v>
      </c>
      <c r="Q17" s="24">
        <f t="shared" ref="Q17:Q79" si="3">N17+O17+P17</f>
        <v>0.42958800000000003</v>
      </c>
      <c r="R17" s="24">
        <v>0.32527749</v>
      </c>
      <c r="S17" s="24">
        <v>0</v>
      </c>
      <c r="T17" s="24">
        <v>0</v>
      </c>
      <c r="U17" s="24">
        <f t="shared" ref="U17:U79" si="4">R17+S17+T17</f>
        <v>0.32527749</v>
      </c>
      <c r="V17" s="24">
        <v>0</v>
      </c>
      <c r="W17" s="24">
        <v>0</v>
      </c>
      <c r="X17" s="24">
        <v>0</v>
      </c>
      <c r="Y17" s="24">
        <v>0</v>
      </c>
      <c r="Z17" s="24">
        <v>0</v>
      </c>
      <c r="AA17" s="24">
        <v>0</v>
      </c>
      <c r="AB17" s="24">
        <v>0</v>
      </c>
      <c r="AC17" s="24">
        <v>0</v>
      </c>
      <c r="AD17" s="24">
        <v>0</v>
      </c>
      <c r="AE17" s="13">
        <v>0</v>
      </c>
      <c r="AF17" s="26" t="s">
        <v>152</v>
      </c>
      <c r="AG17" s="24">
        <v>1.499282E-2</v>
      </c>
      <c r="AH17" s="24">
        <v>0</v>
      </c>
      <c r="AI17" s="24">
        <v>0</v>
      </c>
      <c r="AJ17" s="27">
        <f>AG17+AH17+AI17</f>
        <v>1.499282E-2</v>
      </c>
      <c r="AK17" s="25">
        <v>0</v>
      </c>
      <c r="AL17" s="25">
        <v>0</v>
      </c>
      <c r="AM17" s="25">
        <v>0</v>
      </c>
      <c r="AN17" s="27">
        <f>AK17+AL17+AM17</f>
        <v>0</v>
      </c>
      <c r="AO17" s="25">
        <v>0</v>
      </c>
    </row>
    <row r="18" spans="1:41">
      <c r="A18" s="7" t="s">
        <v>61</v>
      </c>
      <c r="B18" s="7" t="s">
        <v>86</v>
      </c>
      <c r="C18" s="7" t="s">
        <v>87</v>
      </c>
      <c r="G18" s="10">
        <v>45464</v>
      </c>
      <c r="H18" s="10">
        <v>45464</v>
      </c>
      <c r="I18" s="10">
        <v>45470</v>
      </c>
      <c r="J18" s="24">
        <f t="shared" si="1"/>
        <v>0.69131799999999999</v>
      </c>
      <c r="K18" s="24">
        <v>0</v>
      </c>
      <c r="L18" s="24">
        <v>0</v>
      </c>
      <c r="M18" s="24">
        <f t="shared" si="2"/>
        <v>0.69131799999999999</v>
      </c>
      <c r="N18" s="24">
        <v>0.69131799999999999</v>
      </c>
      <c r="O18" s="24">
        <v>0</v>
      </c>
      <c r="P18" s="24">
        <v>0</v>
      </c>
      <c r="Q18" s="24">
        <f t="shared" si="3"/>
        <v>0.69131799999999999</v>
      </c>
      <c r="R18" s="24">
        <v>0.52345545900000001</v>
      </c>
      <c r="S18" s="24">
        <v>0</v>
      </c>
      <c r="T18" s="24">
        <v>0</v>
      </c>
      <c r="U18" s="24">
        <f t="shared" si="4"/>
        <v>0.52345545900000001</v>
      </c>
      <c r="V18" s="24">
        <v>0</v>
      </c>
      <c r="W18" s="24">
        <v>0</v>
      </c>
      <c r="X18" s="24">
        <v>0</v>
      </c>
      <c r="Y18" s="24">
        <v>0</v>
      </c>
      <c r="Z18" s="24">
        <v>0</v>
      </c>
      <c r="AA18" s="24">
        <v>0</v>
      </c>
      <c r="AB18" s="24">
        <v>0</v>
      </c>
      <c r="AC18" s="24">
        <v>0</v>
      </c>
      <c r="AD18" s="24">
        <v>0</v>
      </c>
      <c r="AE18" s="13">
        <v>0</v>
      </c>
      <c r="AF18" s="26" t="s">
        <v>152</v>
      </c>
      <c r="AG18" s="24">
        <v>2.4127317999999998E-2</v>
      </c>
      <c r="AH18" s="24">
        <v>0</v>
      </c>
      <c r="AI18" s="24">
        <v>0</v>
      </c>
      <c r="AJ18" s="27">
        <f>AG18+AH18+AI18</f>
        <v>2.4127317999999998E-2</v>
      </c>
      <c r="AK18" s="25">
        <v>0</v>
      </c>
      <c r="AL18" s="25">
        <v>0</v>
      </c>
      <c r="AM18" s="25">
        <v>0</v>
      </c>
      <c r="AN18" s="27">
        <f>AK18+AL18+AM18</f>
        <v>0</v>
      </c>
      <c r="AO18" s="25">
        <v>0</v>
      </c>
    </row>
    <row r="19" spans="1:41" ht="12.65" customHeight="1">
      <c r="A19" s="7" t="s">
        <v>61</v>
      </c>
      <c r="B19" s="7" t="s">
        <v>86</v>
      </c>
      <c r="C19" s="7" t="s">
        <v>87</v>
      </c>
      <c r="G19" s="10">
        <v>45555</v>
      </c>
      <c r="H19" s="10">
        <v>45555</v>
      </c>
      <c r="I19" s="10">
        <v>45561</v>
      </c>
      <c r="J19" s="24">
        <f t="shared" si="1"/>
        <v>0.66316399999999998</v>
      </c>
      <c r="K19" s="24">
        <v>0</v>
      </c>
      <c r="L19" s="24">
        <v>0</v>
      </c>
      <c r="M19" s="24">
        <f t="shared" si="2"/>
        <v>0.66316399999999998</v>
      </c>
      <c r="N19" s="24">
        <v>0.66316399999999998</v>
      </c>
      <c r="O19" s="24">
        <v>0</v>
      </c>
      <c r="P19" s="24">
        <v>0</v>
      </c>
      <c r="Q19" s="24">
        <f t="shared" si="3"/>
        <v>0.66316399999999998</v>
      </c>
      <c r="R19" s="24">
        <v>0.50213767899999995</v>
      </c>
      <c r="S19" s="24">
        <v>0</v>
      </c>
      <c r="T19" s="24">
        <v>0</v>
      </c>
      <c r="U19" s="24">
        <f t="shared" si="4"/>
        <v>0.50213767899999995</v>
      </c>
      <c r="V19" s="24">
        <v>0</v>
      </c>
      <c r="W19" s="24">
        <v>0</v>
      </c>
      <c r="X19" s="24">
        <v>0</v>
      </c>
      <c r="Y19" s="24">
        <v>0</v>
      </c>
      <c r="Z19" s="24">
        <v>0</v>
      </c>
      <c r="AA19" s="24">
        <v>0</v>
      </c>
      <c r="AB19" s="24">
        <v>0</v>
      </c>
      <c r="AC19" s="24">
        <v>0</v>
      </c>
      <c r="AD19" s="24">
        <v>0</v>
      </c>
      <c r="AE19" s="13">
        <v>0</v>
      </c>
      <c r="AF19" s="26" t="s">
        <v>152</v>
      </c>
      <c r="AG19" s="24">
        <v>2.3144729999999999E-2</v>
      </c>
      <c r="AH19" s="24">
        <v>0</v>
      </c>
      <c r="AI19" s="24">
        <v>0</v>
      </c>
      <c r="AJ19" s="27">
        <f>AG19+AH19+AI19</f>
        <v>2.3144729999999999E-2</v>
      </c>
      <c r="AK19" s="25">
        <v>0</v>
      </c>
      <c r="AL19" s="25">
        <v>0</v>
      </c>
      <c r="AM19" s="25">
        <v>0</v>
      </c>
      <c r="AN19" s="27">
        <f>AK19+AL19+AM19</f>
        <v>0</v>
      </c>
      <c r="AO19" s="25">
        <v>0</v>
      </c>
    </row>
    <row r="20" spans="1:41">
      <c r="A20" s="7" t="s">
        <v>61</v>
      </c>
      <c r="B20" s="7" t="s">
        <v>86</v>
      </c>
      <c r="C20" s="7" t="s">
        <v>87</v>
      </c>
      <c r="G20" s="10">
        <v>45646</v>
      </c>
      <c r="H20" s="10">
        <v>45646</v>
      </c>
      <c r="I20" s="10">
        <v>45653</v>
      </c>
      <c r="J20" s="24">
        <f t="shared" si="1"/>
        <v>0.87031599999999998</v>
      </c>
      <c r="K20" s="24">
        <v>0</v>
      </c>
      <c r="L20" s="24">
        <v>0</v>
      </c>
      <c r="M20" s="24">
        <f t="shared" si="2"/>
        <v>0.87031599999999998</v>
      </c>
      <c r="N20" s="24">
        <v>0.87031599999999998</v>
      </c>
      <c r="O20" s="24">
        <v>0</v>
      </c>
      <c r="P20" s="24">
        <v>0</v>
      </c>
      <c r="Q20" s="24">
        <f t="shared" si="3"/>
        <v>0.87031599999999998</v>
      </c>
      <c r="R20" s="24">
        <v>0.65899001800000001</v>
      </c>
      <c r="S20" s="24">
        <v>0</v>
      </c>
      <c r="T20" s="24">
        <v>0</v>
      </c>
      <c r="U20" s="24">
        <f t="shared" si="4"/>
        <v>0.65899001800000001</v>
      </c>
      <c r="V20" s="24">
        <v>0</v>
      </c>
      <c r="W20" s="24">
        <v>0</v>
      </c>
      <c r="X20" s="24">
        <v>0</v>
      </c>
      <c r="Y20" s="24">
        <v>0</v>
      </c>
      <c r="Z20" s="24">
        <v>0</v>
      </c>
      <c r="AA20" s="24">
        <v>0</v>
      </c>
      <c r="AB20" s="24">
        <v>0</v>
      </c>
      <c r="AC20" s="24">
        <v>0</v>
      </c>
      <c r="AD20" s="24">
        <v>0</v>
      </c>
      <c r="AE20" s="13">
        <v>0</v>
      </c>
      <c r="AF20" s="26"/>
      <c r="AG20" s="24">
        <v>3.0374431E-2</v>
      </c>
      <c r="AH20" s="24">
        <v>0</v>
      </c>
      <c r="AI20" s="24">
        <v>0</v>
      </c>
      <c r="AJ20" s="27">
        <f>AG20+AH20+AI20</f>
        <v>3.0374431E-2</v>
      </c>
      <c r="AK20" s="25">
        <v>0</v>
      </c>
      <c r="AL20" s="25">
        <v>0</v>
      </c>
      <c r="AM20" s="25">
        <v>0</v>
      </c>
      <c r="AN20" s="27">
        <f>AK20+AL20+AM20</f>
        <v>0</v>
      </c>
      <c r="AO20" s="25">
        <v>0</v>
      </c>
    </row>
    <row r="21" spans="1:41" ht="12.65" customHeight="1">
      <c r="A21" s="31" t="s">
        <v>144</v>
      </c>
      <c r="B21" s="28"/>
      <c r="C21" s="28"/>
      <c r="D21" s="28"/>
      <c r="E21" s="28"/>
      <c r="F21" s="28"/>
      <c r="G21" s="28"/>
      <c r="H21" s="28"/>
      <c r="I21" s="28"/>
      <c r="J21" s="30"/>
      <c r="K21" s="30"/>
      <c r="L21" s="30"/>
      <c r="M21" s="30"/>
      <c r="N21" s="30">
        <f>SUM(N17:N20)</f>
        <v>2.6543859999999997</v>
      </c>
      <c r="O21" s="30">
        <f t="shared" ref="O21:AE21" si="5">SUM(O17:O20)</f>
        <v>0</v>
      </c>
      <c r="P21" s="30">
        <f t="shared" si="5"/>
        <v>0</v>
      </c>
      <c r="Q21" s="30">
        <f t="shared" si="5"/>
        <v>2.6543859999999997</v>
      </c>
      <c r="R21" s="30">
        <f t="shared" si="5"/>
        <v>2.0098606459999999</v>
      </c>
      <c r="S21" s="30">
        <f t="shared" si="5"/>
        <v>0</v>
      </c>
      <c r="T21" s="30">
        <f t="shared" si="5"/>
        <v>0</v>
      </c>
      <c r="U21" s="30">
        <f t="shared" si="5"/>
        <v>2.0098606459999999</v>
      </c>
      <c r="V21" s="30">
        <f t="shared" si="5"/>
        <v>0</v>
      </c>
      <c r="W21" s="30">
        <f t="shared" si="5"/>
        <v>0</v>
      </c>
      <c r="X21" s="30">
        <f t="shared" si="5"/>
        <v>0</v>
      </c>
      <c r="Y21" s="30">
        <f t="shared" si="5"/>
        <v>0</v>
      </c>
      <c r="Z21" s="30">
        <f t="shared" si="5"/>
        <v>0</v>
      </c>
      <c r="AA21" s="30">
        <f t="shared" si="5"/>
        <v>0</v>
      </c>
      <c r="AB21" s="30">
        <f t="shared" si="5"/>
        <v>0</v>
      </c>
      <c r="AC21" s="30">
        <f t="shared" si="5"/>
        <v>0</v>
      </c>
      <c r="AD21" s="30">
        <f t="shared" si="5"/>
        <v>0</v>
      </c>
      <c r="AE21" s="29">
        <f t="shared" si="5"/>
        <v>0</v>
      </c>
      <c r="AF21" s="30"/>
      <c r="AG21" s="30">
        <f t="shared" ref="AG21:AO21" si="6">SUM(AG17:AG20)</f>
        <v>9.2639299000000008E-2</v>
      </c>
      <c r="AH21" s="30">
        <f t="shared" si="6"/>
        <v>0</v>
      </c>
      <c r="AI21" s="30">
        <f t="shared" si="6"/>
        <v>0</v>
      </c>
      <c r="AJ21" s="30">
        <f t="shared" si="6"/>
        <v>9.2639299000000008E-2</v>
      </c>
      <c r="AK21" s="30">
        <f t="shared" si="6"/>
        <v>0</v>
      </c>
      <c r="AL21" s="30">
        <f t="shared" si="6"/>
        <v>0</v>
      </c>
      <c r="AM21" s="30">
        <f t="shared" si="6"/>
        <v>0</v>
      </c>
      <c r="AN21" s="30">
        <f t="shared" si="6"/>
        <v>0</v>
      </c>
      <c r="AO21" s="30">
        <f t="shared" si="6"/>
        <v>0</v>
      </c>
    </row>
    <row r="22" spans="1:41">
      <c r="A22" s="7" t="s">
        <v>62</v>
      </c>
      <c r="B22" s="7" t="s">
        <v>88</v>
      </c>
      <c r="C22" s="7" t="s">
        <v>89</v>
      </c>
      <c r="G22" s="10">
        <v>45369</v>
      </c>
      <c r="H22" s="10">
        <v>45366</v>
      </c>
      <c r="I22" s="10">
        <v>45372</v>
      </c>
      <c r="J22" s="24">
        <f t="shared" si="1"/>
        <v>0</v>
      </c>
      <c r="K22" s="24">
        <v>0</v>
      </c>
      <c r="L22" s="24">
        <v>0</v>
      </c>
      <c r="M22" s="24">
        <f t="shared" si="2"/>
        <v>0</v>
      </c>
      <c r="N22" s="24">
        <v>0</v>
      </c>
      <c r="O22" s="24">
        <v>0</v>
      </c>
      <c r="P22" s="24">
        <v>0</v>
      </c>
      <c r="Q22" s="24">
        <f t="shared" si="3"/>
        <v>0</v>
      </c>
      <c r="R22" s="24">
        <v>0</v>
      </c>
      <c r="S22" s="24">
        <v>0</v>
      </c>
      <c r="T22" s="24">
        <v>0</v>
      </c>
      <c r="U22" s="24">
        <f t="shared" si="4"/>
        <v>0</v>
      </c>
      <c r="V22" s="24">
        <v>0</v>
      </c>
      <c r="W22" s="24">
        <v>0</v>
      </c>
      <c r="X22" s="24">
        <v>0</v>
      </c>
      <c r="Y22" s="24">
        <v>0</v>
      </c>
      <c r="Z22" s="24">
        <v>0</v>
      </c>
      <c r="AA22" s="24">
        <v>0</v>
      </c>
      <c r="AB22" s="24">
        <v>0</v>
      </c>
      <c r="AC22" s="24">
        <v>0</v>
      </c>
      <c r="AD22" s="24">
        <v>0</v>
      </c>
      <c r="AE22" s="13">
        <v>0</v>
      </c>
      <c r="AF22" s="26"/>
      <c r="AG22" s="24">
        <v>0</v>
      </c>
      <c r="AH22" s="24">
        <v>0</v>
      </c>
      <c r="AI22" s="24">
        <v>0</v>
      </c>
      <c r="AJ22" s="27">
        <f>AG22+AH22+AI22</f>
        <v>0</v>
      </c>
      <c r="AK22" s="25">
        <v>0</v>
      </c>
      <c r="AL22" s="25">
        <v>0</v>
      </c>
      <c r="AM22" s="25">
        <v>0</v>
      </c>
      <c r="AN22" s="27">
        <f>AK22+AL22+AM22</f>
        <v>0</v>
      </c>
      <c r="AO22" s="25">
        <v>0</v>
      </c>
    </row>
    <row r="23" spans="1:41" ht="12.65" customHeight="1">
      <c r="A23" s="7" t="s">
        <v>62</v>
      </c>
      <c r="B23" s="7" t="s">
        <v>88</v>
      </c>
      <c r="C23" s="7" t="s">
        <v>89</v>
      </c>
      <c r="G23" s="10">
        <v>45464</v>
      </c>
      <c r="H23" s="10">
        <v>45464</v>
      </c>
      <c r="I23" s="10">
        <v>45470</v>
      </c>
      <c r="J23" s="24">
        <f t="shared" si="1"/>
        <v>6.4721000000000001E-2</v>
      </c>
      <c r="K23" s="24">
        <v>0</v>
      </c>
      <c r="L23" s="24">
        <v>0</v>
      </c>
      <c r="M23" s="24">
        <f t="shared" si="2"/>
        <v>6.4721000000000001E-2</v>
      </c>
      <c r="N23" s="24">
        <v>6.4721000000000001E-2</v>
      </c>
      <c r="O23" s="24">
        <v>0</v>
      </c>
      <c r="P23" s="24">
        <v>1.1564562E-2</v>
      </c>
      <c r="Q23" s="24">
        <f t="shared" si="3"/>
        <v>7.6285562000000001E-2</v>
      </c>
      <c r="R23" s="24">
        <v>3.1119166E-2</v>
      </c>
      <c r="S23" s="24">
        <v>0</v>
      </c>
      <c r="T23" s="24">
        <v>5.5604749999999996E-3</v>
      </c>
      <c r="U23" s="24">
        <f t="shared" si="4"/>
        <v>3.6679640999999999E-2</v>
      </c>
      <c r="V23" s="24">
        <v>0</v>
      </c>
      <c r="W23" s="24">
        <v>0</v>
      </c>
      <c r="X23" s="24">
        <v>0</v>
      </c>
      <c r="Y23" s="24">
        <v>0</v>
      </c>
      <c r="Z23" s="24">
        <v>0</v>
      </c>
      <c r="AA23" s="24">
        <v>1.1564562E-2</v>
      </c>
      <c r="AB23" s="24">
        <v>0</v>
      </c>
      <c r="AC23" s="24">
        <v>0</v>
      </c>
      <c r="AD23" s="24">
        <v>0</v>
      </c>
      <c r="AE23" s="13">
        <v>0</v>
      </c>
      <c r="AF23" s="26"/>
      <c r="AG23" s="24">
        <v>0</v>
      </c>
      <c r="AH23" s="24">
        <v>0</v>
      </c>
      <c r="AI23" s="24">
        <v>0</v>
      </c>
      <c r="AJ23" s="27">
        <f>AG23+AH23+AI23</f>
        <v>0</v>
      </c>
      <c r="AK23" s="25">
        <v>0</v>
      </c>
      <c r="AL23" s="25">
        <v>0</v>
      </c>
      <c r="AM23" s="25">
        <v>0</v>
      </c>
      <c r="AN23" s="27">
        <f>AK23+AL23+AM23</f>
        <v>0</v>
      </c>
      <c r="AO23" s="25">
        <v>0</v>
      </c>
    </row>
    <row r="24" spans="1:41" ht="12.65" customHeight="1">
      <c r="A24" s="7" t="s">
        <v>62</v>
      </c>
      <c r="B24" s="7" t="s">
        <v>88</v>
      </c>
      <c r="C24" s="7" t="s">
        <v>89</v>
      </c>
      <c r="G24" s="10">
        <v>45555</v>
      </c>
      <c r="H24" s="10">
        <v>45555</v>
      </c>
      <c r="I24" s="10">
        <v>45561</v>
      </c>
      <c r="J24" s="24">
        <f t="shared" si="1"/>
        <v>0.215535</v>
      </c>
      <c r="K24" s="24">
        <v>0</v>
      </c>
      <c r="L24" s="24">
        <v>0</v>
      </c>
      <c r="M24" s="24">
        <f t="shared" si="2"/>
        <v>0.215535</v>
      </c>
      <c r="N24" s="24">
        <v>0.215535</v>
      </c>
      <c r="O24" s="24">
        <v>0</v>
      </c>
      <c r="P24" s="24">
        <v>3.8512506000000002E-2</v>
      </c>
      <c r="Q24" s="24">
        <f t="shared" si="3"/>
        <v>0.25404750600000003</v>
      </c>
      <c r="R24" s="24">
        <v>0.103633589</v>
      </c>
      <c r="S24" s="24">
        <v>0</v>
      </c>
      <c r="T24" s="24">
        <v>1.8517591999999999E-2</v>
      </c>
      <c r="U24" s="24">
        <f t="shared" si="4"/>
        <v>0.122151181</v>
      </c>
      <c r="V24" s="24">
        <v>0</v>
      </c>
      <c r="W24" s="24">
        <v>0</v>
      </c>
      <c r="X24" s="24">
        <v>0</v>
      </c>
      <c r="Y24" s="24">
        <v>0</v>
      </c>
      <c r="Z24" s="24">
        <v>0</v>
      </c>
      <c r="AA24" s="24">
        <v>3.8512506000000002E-2</v>
      </c>
      <c r="AB24" s="24">
        <v>0</v>
      </c>
      <c r="AC24" s="24">
        <v>0</v>
      </c>
      <c r="AD24" s="24">
        <v>0</v>
      </c>
      <c r="AE24" s="13">
        <v>0</v>
      </c>
      <c r="AF24" s="26"/>
      <c r="AG24" s="24">
        <v>0</v>
      </c>
      <c r="AH24" s="24">
        <v>0</v>
      </c>
      <c r="AI24" s="24">
        <v>0</v>
      </c>
      <c r="AJ24" s="27">
        <f>AG24+AH24+AI24</f>
        <v>0</v>
      </c>
      <c r="AK24" s="25">
        <v>0</v>
      </c>
      <c r="AL24" s="25">
        <v>0</v>
      </c>
      <c r="AM24" s="25">
        <v>0</v>
      </c>
      <c r="AN24" s="27">
        <f>AK24+AL24+AM24</f>
        <v>0</v>
      </c>
      <c r="AO24" s="25">
        <v>0</v>
      </c>
    </row>
    <row r="25" spans="1:41" ht="12.65" customHeight="1">
      <c r="A25" s="7" t="s">
        <v>62</v>
      </c>
      <c r="B25" s="7" t="s">
        <v>88</v>
      </c>
      <c r="C25" s="7" t="s">
        <v>89</v>
      </c>
      <c r="G25" s="10">
        <v>45646</v>
      </c>
      <c r="H25" s="10">
        <v>45646</v>
      </c>
      <c r="I25" s="10">
        <v>45653</v>
      </c>
      <c r="J25" s="24">
        <f t="shared" si="1"/>
        <v>1.621259</v>
      </c>
      <c r="K25" s="24">
        <v>0</v>
      </c>
      <c r="L25" s="24">
        <v>0</v>
      </c>
      <c r="M25" s="24">
        <f t="shared" si="2"/>
        <v>1.621259</v>
      </c>
      <c r="N25" s="24">
        <v>1.621259</v>
      </c>
      <c r="O25" s="24">
        <v>0</v>
      </c>
      <c r="P25" s="24">
        <v>0.28969191599999999</v>
      </c>
      <c r="Q25" s="24">
        <f t="shared" si="3"/>
        <v>1.910950916</v>
      </c>
      <c r="R25" s="24">
        <v>0.77953413299999996</v>
      </c>
      <c r="S25" s="24">
        <v>0</v>
      </c>
      <c r="T25" s="24">
        <v>0.139289735</v>
      </c>
      <c r="U25" s="24">
        <f t="shared" si="4"/>
        <v>0.91882386799999993</v>
      </c>
      <c r="V25" s="24">
        <v>0</v>
      </c>
      <c r="W25" s="24">
        <v>0</v>
      </c>
      <c r="X25" s="24">
        <v>0</v>
      </c>
      <c r="Y25" s="24">
        <v>0</v>
      </c>
      <c r="Z25" s="24">
        <v>0</v>
      </c>
      <c r="AA25" s="24">
        <v>0.28969191599999999</v>
      </c>
      <c r="AB25" s="24">
        <v>0</v>
      </c>
      <c r="AC25" s="24">
        <v>0</v>
      </c>
      <c r="AD25" s="24">
        <v>0</v>
      </c>
      <c r="AE25" s="13">
        <v>0</v>
      </c>
      <c r="AF25" s="26"/>
      <c r="AG25" s="24">
        <v>0</v>
      </c>
      <c r="AH25" s="24">
        <v>0</v>
      </c>
      <c r="AI25" s="24">
        <v>0</v>
      </c>
      <c r="AJ25" s="27">
        <f>AG25+AH25+AI25</f>
        <v>0</v>
      </c>
      <c r="AK25" s="25">
        <v>0</v>
      </c>
      <c r="AL25" s="25">
        <v>0</v>
      </c>
      <c r="AM25" s="25">
        <v>0</v>
      </c>
      <c r="AN25" s="27">
        <f>AK25+AL25+AM25</f>
        <v>0</v>
      </c>
      <c r="AO25" s="25">
        <v>0</v>
      </c>
    </row>
    <row r="26" spans="1:41" ht="12.65" customHeight="1">
      <c r="A26" s="31" t="s">
        <v>144</v>
      </c>
      <c r="B26" s="28"/>
      <c r="C26" s="28"/>
      <c r="D26" s="28"/>
      <c r="E26" s="28"/>
      <c r="F26" s="28"/>
      <c r="G26" s="28"/>
      <c r="H26" s="28"/>
      <c r="I26" s="28"/>
      <c r="J26" s="30"/>
      <c r="K26" s="30"/>
      <c r="L26" s="30"/>
      <c r="M26" s="30"/>
      <c r="N26" s="30">
        <f>SUM(N22:N25)</f>
        <v>1.9015150000000001</v>
      </c>
      <c r="O26" s="30">
        <f t="shared" ref="O26:AE26" si="7">SUM(O22:O25)</f>
        <v>0</v>
      </c>
      <c r="P26" s="30">
        <f t="shared" si="7"/>
        <v>0.339768984</v>
      </c>
      <c r="Q26" s="30">
        <f t="shared" si="7"/>
        <v>2.2412839839999998</v>
      </c>
      <c r="R26" s="30">
        <f t="shared" si="7"/>
        <v>0.91428688799999991</v>
      </c>
      <c r="S26" s="30">
        <f t="shared" si="7"/>
        <v>0</v>
      </c>
      <c r="T26" s="30">
        <v>0.16336780200000001</v>
      </c>
      <c r="U26" s="30">
        <f t="shared" si="7"/>
        <v>1.0776546899999999</v>
      </c>
      <c r="V26" s="30">
        <f t="shared" si="7"/>
        <v>0</v>
      </c>
      <c r="W26" s="30">
        <f t="shared" si="7"/>
        <v>0</v>
      </c>
      <c r="X26" s="30">
        <f t="shared" si="7"/>
        <v>0</v>
      </c>
      <c r="Y26" s="30">
        <f t="shared" si="7"/>
        <v>0</v>
      </c>
      <c r="Z26" s="30">
        <f t="shared" si="7"/>
        <v>0</v>
      </c>
      <c r="AA26" s="30">
        <f t="shared" si="7"/>
        <v>0.339768984</v>
      </c>
      <c r="AB26" s="30">
        <f t="shared" si="7"/>
        <v>0</v>
      </c>
      <c r="AC26" s="30">
        <f t="shared" si="7"/>
        <v>0</v>
      </c>
      <c r="AD26" s="30">
        <f t="shared" si="7"/>
        <v>0</v>
      </c>
      <c r="AE26" s="29">
        <f t="shared" si="7"/>
        <v>0</v>
      </c>
      <c r="AF26" s="30"/>
      <c r="AG26" s="30">
        <f t="shared" ref="AG26:AO26" si="8">SUM(AG22:AG25)</f>
        <v>0</v>
      </c>
      <c r="AH26" s="30">
        <f t="shared" si="8"/>
        <v>0</v>
      </c>
      <c r="AI26" s="30">
        <f t="shared" si="8"/>
        <v>0</v>
      </c>
      <c r="AJ26" s="30">
        <f t="shared" si="8"/>
        <v>0</v>
      </c>
      <c r="AK26" s="30">
        <f t="shared" si="8"/>
        <v>0</v>
      </c>
      <c r="AL26" s="30">
        <f t="shared" si="8"/>
        <v>0</v>
      </c>
      <c r="AM26" s="30">
        <f t="shared" si="8"/>
        <v>0</v>
      </c>
      <c r="AN26" s="30">
        <f t="shared" si="8"/>
        <v>0</v>
      </c>
      <c r="AO26" s="30">
        <f t="shared" si="8"/>
        <v>0</v>
      </c>
    </row>
    <row r="27" spans="1:41" ht="12.65" customHeight="1">
      <c r="A27" s="7" t="s">
        <v>63</v>
      </c>
      <c r="B27" s="7" t="s">
        <v>90</v>
      </c>
      <c r="C27" s="7" t="s">
        <v>91</v>
      </c>
      <c r="G27" s="10">
        <v>45369</v>
      </c>
      <c r="H27" s="10">
        <v>45366</v>
      </c>
      <c r="I27" s="10">
        <v>45372</v>
      </c>
      <c r="J27" s="24">
        <f t="shared" si="1"/>
        <v>0.158891</v>
      </c>
      <c r="K27" s="24">
        <v>0</v>
      </c>
      <c r="L27" s="24">
        <v>0</v>
      </c>
      <c r="M27" s="24">
        <f t="shared" si="2"/>
        <v>0.158891</v>
      </c>
      <c r="N27" s="24">
        <v>0.158891</v>
      </c>
      <c r="O27" s="24">
        <v>0</v>
      </c>
      <c r="P27" s="24">
        <v>8.7043520000000003E-3</v>
      </c>
      <c r="Q27" s="24">
        <f t="shared" si="3"/>
        <v>0.167595352</v>
      </c>
      <c r="R27" s="24">
        <v>0.13912886499999999</v>
      </c>
      <c r="S27" s="24">
        <v>0</v>
      </c>
      <c r="T27" s="24">
        <v>7.6217450000000001E-3</v>
      </c>
      <c r="U27" s="24">
        <f t="shared" si="4"/>
        <v>0.14675061</v>
      </c>
      <c r="V27" s="24">
        <v>0</v>
      </c>
      <c r="W27" s="24">
        <v>0</v>
      </c>
      <c r="X27" s="24">
        <v>0</v>
      </c>
      <c r="Y27" s="24">
        <v>0</v>
      </c>
      <c r="Z27" s="24">
        <v>0</v>
      </c>
      <c r="AA27" s="24">
        <v>8.7043520000000003E-3</v>
      </c>
      <c r="AB27" s="24">
        <v>0</v>
      </c>
      <c r="AC27" s="24">
        <v>0</v>
      </c>
      <c r="AD27" s="24">
        <v>0</v>
      </c>
      <c r="AE27" s="13">
        <v>0</v>
      </c>
      <c r="AF27" s="26"/>
      <c r="AG27" s="24">
        <v>0</v>
      </c>
      <c r="AH27" s="24">
        <v>0</v>
      </c>
      <c r="AI27" s="24">
        <v>0</v>
      </c>
      <c r="AJ27" s="27">
        <f>AG27+AH27+AI27</f>
        <v>0</v>
      </c>
      <c r="AK27" s="25">
        <v>0</v>
      </c>
      <c r="AL27" s="25">
        <v>0</v>
      </c>
      <c r="AM27" s="25">
        <v>0</v>
      </c>
      <c r="AN27" s="27">
        <f>AK27+AL27+AM27</f>
        <v>0</v>
      </c>
      <c r="AO27" s="25">
        <v>0</v>
      </c>
    </row>
    <row r="28" spans="1:41" ht="12.65" customHeight="1">
      <c r="A28" s="7" t="s">
        <v>63</v>
      </c>
      <c r="B28" s="7" t="s">
        <v>90</v>
      </c>
      <c r="C28" s="7" t="s">
        <v>91</v>
      </c>
      <c r="G28" s="10">
        <v>45464</v>
      </c>
      <c r="H28" s="10">
        <v>45464</v>
      </c>
      <c r="I28" s="10">
        <v>45470</v>
      </c>
      <c r="J28" s="24">
        <f t="shared" si="1"/>
        <v>0.43306800000000001</v>
      </c>
      <c r="K28" s="24">
        <v>0</v>
      </c>
      <c r="L28" s="24">
        <v>0</v>
      </c>
      <c r="M28" s="24">
        <f t="shared" si="2"/>
        <v>0.43306800000000001</v>
      </c>
      <c r="N28" s="24">
        <v>0.43306800000000001</v>
      </c>
      <c r="O28" s="24">
        <v>0</v>
      </c>
      <c r="P28" s="24">
        <v>2.3724289999999999E-2</v>
      </c>
      <c r="Q28" s="24">
        <f t="shared" si="3"/>
        <v>0.45679228999999999</v>
      </c>
      <c r="R28" s="24">
        <v>0.37920498499999999</v>
      </c>
      <c r="S28" s="24">
        <v>0</v>
      </c>
      <c r="T28" s="24">
        <v>2.0773571000000001E-2</v>
      </c>
      <c r="U28" s="24">
        <f t="shared" si="4"/>
        <v>0.39997855599999999</v>
      </c>
      <c r="V28" s="24">
        <v>0</v>
      </c>
      <c r="W28" s="24">
        <v>0</v>
      </c>
      <c r="X28" s="24">
        <v>0</v>
      </c>
      <c r="Y28" s="24">
        <v>0</v>
      </c>
      <c r="Z28" s="24">
        <v>0</v>
      </c>
      <c r="AA28" s="24">
        <v>2.3724289999999999E-2</v>
      </c>
      <c r="AB28" s="24">
        <v>0</v>
      </c>
      <c r="AC28" s="24">
        <v>0</v>
      </c>
      <c r="AD28" s="24">
        <v>0</v>
      </c>
      <c r="AE28" s="13">
        <v>0</v>
      </c>
      <c r="AF28" s="26"/>
      <c r="AG28" s="24">
        <v>0</v>
      </c>
      <c r="AH28" s="24">
        <v>0</v>
      </c>
      <c r="AI28" s="24">
        <v>0</v>
      </c>
      <c r="AJ28" s="27">
        <f>AG28+AH28+AI28</f>
        <v>0</v>
      </c>
      <c r="AK28" s="25">
        <v>0</v>
      </c>
      <c r="AL28" s="25">
        <v>0</v>
      </c>
      <c r="AM28" s="25">
        <v>0</v>
      </c>
      <c r="AN28" s="27">
        <f>AK28+AL28+AM28</f>
        <v>0</v>
      </c>
      <c r="AO28" s="25">
        <v>0</v>
      </c>
    </row>
    <row r="29" spans="1:41" ht="12.65" customHeight="1">
      <c r="A29" s="7" t="s">
        <v>63</v>
      </c>
      <c r="B29" s="7" t="s">
        <v>90</v>
      </c>
      <c r="C29" s="7" t="s">
        <v>91</v>
      </c>
      <c r="G29" s="10">
        <v>45555</v>
      </c>
      <c r="H29" s="10">
        <v>45555</v>
      </c>
      <c r="I29" s="10">
        <v>45561</v>
      </c>
      <c r="J29" s="24">
        <f t="shared" si="1"/>
        <v>0.31924200000000003</v>
      </c>
      <c r="K29" s="24">
        <v>0</v>
      </c>
      <c r="L29" s="24">
        <v>0</v>
      </c>
      <c r="M29" s="24">
        <f t="shared" si="2"/>
        <v>0.31924200000000003</v>
      </c>
      <c r="N29" s="24">
        <v>0.31924200000000003</v>
      </c>
      <c r="O29" s="24">
        <v>0</v>
      </c>
      <c r="P29" s="24">
        <v>1.7488685E-2</v>
      </c>
      <c r="Q29" s="24">
        <f t="shared" si="3"/>
        <v>0.33673068500000003</v>
      </c>
      <c r="R29" s="24">
        <v>0.27953614199999999</v>
      </c>
      <c r="S29" s="24">
        <v>0</v>
      </c>
      <c r="T29" s="24">
        <v>1.5313522E-2</v>
      </c>
      <c r="U29" s="24">
        <f t="shared" si="4"/>
        <v>0.29484966400000001</v>
      </c>
      <c r="V29" s="24">
        <v>0</v>
      </c>
      <c r="W29" s="24">
        <v>0</v>
      </c>
      <c r="X29" s="24">
        <v>0</v>
      </c>
      <c r="Y29" s="24">
        <v>0</v>
      </c>
      <c r="Z29" s="24">
        <v>0</v>
      </c>
      <c r="AA29" s="24">
        <v>1.7488685E-2</v>
      </c>
      <c r="AB29" s="24">
        <v>0</v>
      </c>
      <c r="AC29" s="24">
        <v>0</v>
      </c>
      <c r="AD29" s="24">
        <v>0</v>
      </c>
      <c r="AE29" s="13">
        <v>0</v>
      </c>
      <c r="AF29" s="26"/>
      <c r="AG29" s="24">
        <v>0</v>
      </c>
      <c r="AH29" s="24">
        <v>0</v>
      </c>
      <c r="AI29" s="24">
        <v>0</v>
      </c>
      <c r="AJ29" s="27">
        <f>AG29+AH29+AI29</f>
        <v>0</v>
      </c>
      <c r="AK29" s="25">
        <v>0</v>
      </c>
      <c r="AL29" s="25">
        <v>0</v>
      </c>
      <c r="AM29" s="25">
        <v>0</v>
      </c>
      <c r="AN29" s="27">
        <f>AK29+AL29+AM29</f>
        <v>0</v>
      </c>
      <c r="AO29" s="25">
        <v>0</v>
      </c>
    </row>
    <row r="30" spans="1:41" ht="12.65" customHeight="1">
      <c r="A30" s="7" t="s">
        <v>63</v>
      </c>
      <c r="B30" s="7" t="s">
        <v>90</v>
      </c>
      <c r="C30" s="7" t="s">
        <v>91</v>
      </c>
      <c r="G30" s="10">
        <v>45646</v>
      </c>
      <c r="H30" s="10">
        <v>45646</v>
      </c>
      <c r="I30" s="10">
        <v>45653</v>
      </c>
      <c r="J30" s="24">
        <f t="shared" si="1"/>
        <v>0.31966499999999998</v>
      </c>
      <c r="K30" s="24">
        <v>0</v>
      </c>
      <c r="L30" s="24">
        <v>0</v>
      </c>
      <c r="M30" s="24">
        <f t="shared" si="2"/>
        <v>0.31966499999999998</v>
      </c>
      <c r="N30" s="24">
        <v>0.31966499999999998</v>
      </c>
      <c r="O30" s="24">
        <v>0</v>
      </c>
      <c r="P30" s="24">
        <v>1.7511856999999999E-2</v>
      </c>
      <c r="Q30" s="24">
        <f t="shared" si="3"/>
        <v>0.337176857</v>
      </c>
      <c r="R30" s="24">
        <v>0.27990653100000001</v>
      </c>
      <c r="S30" s="24">
        <v>0</v>
      </c>
      <c r="T30" s="24">
        <v>1.5333812E-2</v>
      </c>
      <c r="U30" s="24">
        <f t="shared" si="4"/>
        <v>0.29524034300000002</v>
      </c>
      <c r="V30" s="24">
        <v>0</v>
      </c>
      <c r="W30" s="24">
        <v>0</v>
      </c>
      <c r="X30" s="24">
        <v>0</v>
      </c>
      <c r="Y30" s="24">
        <v>0</v>
      </c>
      <c r="Z30" s="24">
        <v>0</v>
      </c>
      <c r="AA30" s="24">
        <v>1.7511856999999999E-2</v>
      </c>
      <c r="AB30" s="24">
        <v>0</v>
      </c>
      <c r="AC30" s="24">
        <v>0</v>
      </c>
      <c r="AD30" s="24">
        <v>0</v>
      </c>
      <c r="AE30" s="13">
        <v>0</v>
      </c>
      <c r="AF30" s="26"/>
      <c r="AG30" s="24">
        <v>0</v>
      </c>
      <c r="AH30" s="24">
        <v>0</v>
      </c>
      <c r="AI30" s="24">
        <v>0</v>
      </c>
      <c r="AJ30" s="27">
        <f>AG30+AH30+AI30</f>
        <v>0</v>
      </c>
      <c r="AK30" s="25">
        <v>0</v>
      </c>
      <c r="AL30" s="25">
        <v>0</v>
      </c>
      <c r="AM30" s="25">
        <v>0</v>
      </c>
      <c r="AN30" s="27">
        <f>AK30+AL30+AM30</f>
        <v>0</v>
      </c>
      <c r="AO30" s="25">
        <v>0</v>
      </c>
    </row>
    <row r="31" spans="1:41" ht="12.65" customHeight="1">
      <c r="A31" s="31" t="s">
        <v>144</v>
      </c>
      <c r="B31" s="28"/>
      <c r="C31" s="28"/>
      <c r="D31" s="28"/>
      <c r="E31" s="28"/>
      <c r="F31" s="28"/>
      <c r="G31" s="28"/>
      <c r="H31" s="28"/>
      <c r="I31" s="28"/>
      <c r="J31" s="30"/>
      <c r="K31" s="30"/>
      <c r="L31" s="30"/>
      <c r="M31" s="30"/>
      <c r="N31" s="30">
        <f>SUM(N27:N30)</f>
        <v>1.230866</v>
      </c>
      <c r="O31" s="30">
        <f t="shared" ref="O31:AE31" si="9">SUM(O27:O30)</f>
        <v>0</v>
      </c>
      <c r="P31" s="30">
        <f t="shared" si="9"/>
        <v>6.7429184000000003E-2</v>
      </c>
      <c r="Q31" s="30">
        <f t="shared" si="9"/>
        <v>1.2982951840000001</v>
      </c>
      <c r="R31" s="30">
        <f t="shared" si="9"/>
        <v>1.077776523</v>
      </c>
      <c r="S31" s="30">
        <f t="shared" si="9"/>
        <v>0</v>
      </c>
      <c r="T31" s="30">
        <v>5.9042650000000002E-2</v>
      </c>
      <c r="U31" s="30">
        <f t="shared" si="9"/>
        <v>1.1368191730000001</v>
      </c>
      <c r="V31" s="30">
        <f t="shared" si="9"/>
        <v>0</v>
      </c>
      <c r="W31" s="30">
        <f t="shared" si="9"/>
        <v>0</v>
      </c>
      <c r="X31" s="30">
        <f t="shared" si="9"/>
        <v>0</v>
      </c>
      <c r="Y31" s="30">
        <f t="shared" si="9"/>
        <v>0</v>
      </c>
      <c r="Z31" s="30">
        <f t="shared" si="9"/>
        <v>0</v>
      </c>
      <c r="AA31" s="30">
        <f t="shared" si="9"/>
        <v>6.7429184000000003E-2</v>
      </c>
      <c r="AB31" s="30">
        <f t="shared" si="9"/>
        <v>0</v>
      </c>
      <c r="AC31" s="30">
        <f t="shared" si="9"/>
        <v>0</v>
      </c>
      <c r="AD31" s="30">
        <f t="shared" si="9"/>
        <v>0</v>
      </c>
      <c r="AE31" s="29">
        <f t="shared" si="9"/>
        <v>0</v>
      </c>
      <c r="AF31" s="30"/>
      <c r="AG31" s="30">
        <f t="shared" ref="AG31:AO31" si="10">SUM(AG27:AG30)</f>
        <v>0</v>
      </c>
      <c r="AH31" s="30">
        <f t="shared" si="10"/>
        <v>0</v>
      </c>
      <c r="AI31" s="30">
        <f t="shared" si="10"/>
        <v>0</v>
      </c>
      <c r="AJ31" s="30">
        <f t="shared" si="10"/>
        <v>0</v>
      </c>
      <c r="AK31" s="30">
        <f t="shared" si="10"/>
        <v>0</v>
      </c>
      <c r="AL31" s="30">
        <f t="shared" si="10"/>
        <v>0</v>
      </c>
      <c r="AM31" s="30">
        <f t="shared" si="10"/>
        <v>0</v>
      </c>
      <c r="AN31" s="30">
        <f t="shared" si="10"/>
        <v>0</v>
      </c>
      <c r="AO31" s="30">
        <f t="shared" si="10"/>
        <v>0</v>
      </c>
    </row>
    <row r="32" spans="1:41" ht="12.65" customHeight="1">
      <c r="A32" s="7" t="s">
        <v>64</v>
      </c>
      <c r="B32" s="7" t="s">
        <v>92</v>
      </c>
      <c r="C32" s="7" t="s">
        <v>93</v>
      </c>
      <c r="G32" s="10">
        <v>45324</v>
      </c>
      <c r="H32" s="10">
        <v>45323</v>
      </c>
      <c r="I32" s="10">
        <v>45329</v>
      </c>
      <c r="J32" s="24">
        <f t="shared" si="1"/>
        <v>0</v>
      </c>
      <c r="K32" s="24">
        <v>0</v>
      </c>
      <c r="L32" s="24">
        <v>0</v>
      </c>
      <c r="M32" s="24">
        <f t="shared" si="2"/>
        <v>0</v>
      </c>
      <c r="N32" s="24">
        <v>0</v>
      </c>
      <c r="O32" s="24">
        <v>0</v>
      </c>
      <c r="P32" s="24">
        <v>0</v>
      </c>
      <c r="Q32" s="24">
        <f t="shared" si="3"/>
        <v>0</v>
      </c>
      <c r="R32" s="24">
        <v>0</v>
      </c>
      <c r="S32" s="24">
        <v>0</v>
      </c>
      <c r="T32" s="24">
        <v>0</v>
      </c>
      <c r="U32" s="24">
        <f t="shared" si="4"/>
        <v>0</v>
      </c>
      <c r="V32" s="24">
        <v>0</v>
      </c>
      <c r="W32" s="24">
        <v>0</v>
      </c>
      <c r="X32" s="24">
        <v>0</v>
      </c>
      <c r="Y32" s="24">
        <v>0</v>
      </c>
      <c r="Z32" s="24">
        <v>0</v>
      </c>
      <c r="AA32" s="24">
        <v>0</v>
      </c>
      <c r="AB32" s="24">
        <v>0</v>
      </c>
      <c r="AC32" s="24">
        <v>0</v>
      </c>
      <c r="AD32" s="24">
        <v>0</v>
      </c>
      <c r="AE32" s="13">
        <v>0</v>
      </c>
      <c r="AF32" s="26"/>
      <c r="AG32" s="24">
        <v>0</v>
      </c>
      <c r="AH32" s="24">
        <v>0</v>
      </c>
      <c r="AI32" s="24">
        <v>0</v>
      </c>
      <c r="AJ32" s="27">
        <f t="shared" ref="AJ32:AJ43" si="11">AG32+AH32+AI32</f>
        <v>0</v>
      </c>
      <c r="AK32" s="25">
        <v>0</v>
      </c>
      <c r="AL32" s="25">
        <v>0</v>
      </c>
      <c r="AM32" s="25">
        <v>0</v>
      </c>
      <c r="AN32" s="27">
        <f t="shared" ref="AN32:AN43" si="12">AK32+AL32+AM32</f>
        <v>0</v>
      </c>
      <c r="AO32" s="25">
        <v>0</v>
      </c>
    </row>
    <row r="33" spans="1:41" ht="12.65" customHeight="1">
      <c r="A33" s="7" t="s">
        <v>64</v>
      </c>
      <c r="B33" s="7" t="s">
        <v>92</v>
      </c>
      <c r="C33" s="7" t="s">
        <v>93</v>
      </c>
      <c r="G33" s="10">
        <v>45355</v>
      </c>
      <c r="H33" s="10">
        <v>45352</v>
      </c>
      <c r="I33" s="10">
        <v>45358</v>
      </c>
      <c r="J33" s="24">
        <f t="shared" si="1"/>
        <v>0</v>
      </c>
      <c r="K33" s="24">
        <v>0</v>
      </c>
      <c r="L33" s="24">
        <v>0</v>
      </c>
      <c r="M33" s="24">
        <f t="shared" si="2"/>
        <v>0</v>
      </c>
      <c r="N33" s="24">
        <v>0</v>
      </c>
      <c r="O33" s="24">
        <v>0</v>
      </c>
      <c r="P33" s="24">
        <v>0</v>
      </c>
      <c r="Q33" s="24">
        <f t="shared" si="3"/>
        <v>0</v>
      </c>
      <c r="R33" s="24">
        <v>0</v>
      </c>
      <c r="S33" s="24">
        <v>0</v>
      </c>
      <c r="T33" s="24">
        <v>0</v>
      </c>
      <c r="U33" s="24">
        <f t="shared" si="4"/>
        <v>0</v>
      </c>
      <c r="V33" s="24">
        <v>0</v>
      </c>
      <c r="W33" s="24">
        <v>0</v>
      </c>
      <c r="X33" s="24">
        <v>0</v>
      </c>
      <c r="Y33" s="24">
        <v>0</v>
      </c>
      <c r="Z33" s="24">
        <v>0</v>
      </c>
      <c r="AA33" s="24">
        <v>0</v>
      </c>
      <c r="AB33" s="24">
        <v>0</v>
      </c>
      <c r="AC33" s="24">
        <v>0</v>
      </c>
      <c r="AD33" s="24">
        <v>0</v>
      </c>
      <c r="AE33" s="13">
        <v>0</v>
      </c>
      <c r="AF33" s="26"/>
      <c r="AG33" s="24">
        <v>0</v>
      </c>
      <c r="AH33" s="24">
        <v>0</v>
      </c>
      <c r="AI33" s="24">
        <v>0</v>
      </c>
      <c r="AJ33" s="27">
        <f t="shared" si="11"/>
        <v>0</v>
      </c>
      <c r="AK33" s="25">
        <v>0</v>
      </c>
      <c r="AL33" s="25">
        <v>0</v>
      </c>
      <c r="AM33" s="25">
        <v>0</v>
      </c>
      <c r="AN33" s="27">
        <f t="shared" si="12"/>
        <v>0</v>
      </c>
      <c r="AO33" s="25">
        <v>0</v>
      </c>
    </row>
    <row r="34" spans="1:41" ht="12.65" customHeight="1">
      <c r="A34" s="7" t="s">
        <v>64</v>
      </c>
      <c r="B34" s="7" t="s">
        <v>92</v>
      </c>
      <c r="C34" s="7" t="s">
        <v>93</v>
      </c>
      <c r="G34" s="10">
        <v>45384</v>
      </c>
      <c r="H34" s="10">
        <v>45383</v>
      </c>
      <c r="I34" s="10">
        <v>45387</v>
      </c>
      <c r="J34" s="24">
        <f t="shared" si="1"/>
        <v>0.122812</v>
      </c>
      <c r="K34" s="24">
        <v>0</v>
      </c>
      <c r="L34" s="24">
        <v>0</v>
      </c>
      <c r="M34" s="24">
        <f t="shared" si="2"/>
        <v>0.122812</v>
      </c>
      <c r="N34" s="24">
        <v>0.122812</v>
      </c>
      <c r="O34" s="24">
        <v>0</v>
      </c>
      <c r="P34" s="24">
        <v>0</v>
      </c>
      <c r="Q34" s="24">
        <f t="shared" si="3"/>
        <v>0.122812</v>
      </c>
      <c r="R34" s="24">
        <v>0</v>
      </c>
      <c r="S34" s="24">
        <v>0</v>
      </c>
      <c r="T34" s="24">
        <v>0</v>
      </c>
      <c r="U34" s="24">
        <f t="shared" si="4"/>
        <v>0</v>
      </c>
      <c r="V34" s="24">
        <v>0</v>
      </c>
      <c r="W34" s="24">
        <v>0</v>
      </c>
      <c r="X34" s="24">
        <v>0</v>
      </c>
      <c r="Y34" s="24">
        <v>0</v>
      </c>
      <c r="Z34" s="24">
        <v>0</v>
      </c>
      <c r="AA34" s="24">
        <v>0</v>
      </c>
      <c r="AB34" s="24">
        <v>0</v>
      </c>
      <c r="AC34" s="24">
        <v>0</v>
      </c>
      <c r="AD34" s="24">
        <v>0</v>
      </c>
      <c r="AE34" s="13">
        <v>0</v>
      </c>
      <c r="AF34" s="26"/>
      <c r="AG34" s="24">
        <v>0</v>
      </c>
      <c r="AH34" s="24">
        <v>0</v>
      </c>
      <c r="AI34" s="24">
        <v>0</v>
      </c>
      <c r="AJ34" s="27">
        <f t="shared" si="11"/>
        <v>0</v>
      </c>
      <c r="AK34" s="25">
        <v>0</v>
      </c>
      <c r="AL34" s="25">
        <v>0</v>
      </c>
      <c r="AM34" s="25">
        <v>0</v>
      </c>
      <c r="AN34" s="27">
        <f t="shared" si="12"/>
        <v>0</v>
      </c>
      <c r="AO34" s="25">
        <v>0</v>
      </c>
    </row>
    <row r="35" spans="1:41" ht="12.65" customHeight="1">
      <c r="A35" s="7" t="s">
        <v>64</v>
      </c>
      <c r="B35" s="7" t="s">
        <v>92</v>
      </c>
      <c r="C35" s="7" t="s">
        <v>93</v>
      </c>
      <c r="G35" s="10">
        <v>45414</v>
      </c>
      <c r="H35" s="10">
        <v>45413</v>
      </c>
      <c r="I35" s="10">
        <v>45419</v>
      </c>
      <c r="J35" s="24">
        <f t="shared" si="1"/>
        <v>0.17343700000000001</v>
      </c>
      <c r="K35" s="24">
        <v>0</v>
      </c>
      <c r="L35" s="24">
        <v>0</v>
      </c>
      <c r="M35" s="24">
        <f t="shared" si="2"/>
        <v>0.17343700000000001</v>
      </c>
      <c r="N35" s="24">
        <v>0.17343700000000001</v>
      </c>
      <c r="O35" s="24">
        <v>0</v>
      </c>
      <c r="P35" s="24">
        <v>0</v>
      </c>
      <c r="Q35" s="24">
        <f t="shared" si="3"/>
        <v>0.17343700000000001</v>
      </c>
      <c r="R35" s="24">
        <v>0</v>
      </c>
      <c r="S35" s="24">
        <v>0</v>
      </c>
      <c r="T35" s="24">
        <v>0</v>
      </c>
      <c r="U35" s="24">
        <f t="shared" si="4"/>
        <v>0</v>
      </c>
      <c r="V35" s="24">
        <v>0</v>
      </c>
      <c r="W35" s="24">
        <v>0</v>
      </c>
      <c r="X35" s="24">
        <v>0</v>
      </c>
      <c r="Y35" s="24">
        <v>0</v>
      </c>
      <c r="Z35" s="24">
        <v>0</v>
      </c>
      <c r="AA35" s="24">
        <v>0</v>
      </c>
      <c r="AB35" s="24">
        <v>0</v>
      </c>
      <c r="AC35" s="24">
        <v>0</v>
      </c>
      <c r="AD35" s="24">
        <v>0</v>
      </c>
      <c r="AE35" s="13">
        <v>0</v>
      </c>
      <c r="AF35" s="26"/>
      <c r="AG35" s="24">
        <v>0</v>
      </c>
      <c r="AH35" s="24">
        <v>0</v>
      </c>
      <c r="AI35" s="24">
        <v>0</v>
      </c>
      <c r="AJ35" s="27">
        <f t="shared" si="11"/>
        <v>0</v>
      </c>
      <c r="AK35" s="25">
        <v>0</v>
      </c>
      <c r="AL35" s="25">
        <v>0</v>
      </c>
      <c r="AM35" s="25">
        <v>0</v>
      </c>
      <c r="AN35" s="27">
        <f t="shared" si="12"/>
        <v>0</v>
      </c>
      <c r="AO35" s="25">
        <v>0</v>
      </c>
    </row>
    <row r="36" spans="1:41" ht="12.65" customHeight="1">
      <c r="A36" s="7" t="s">
        <v>64</v>
      </c>
      <c r="B36" s="7" t="s">
        <v>92</v>
      </c>
      <c r="C36" s="7" t="s">
        <v>93</v>
      </c>
      <c r="G36" s="10">
        <v>45446</v>
      </c>
      <c r="H36" s="10">
        <v>45446</v>
      </c>
      <c r="I36" s="10">
        <v>45450</v>
      </c>
      <c r="J36" s="24">
        <f t="shared" si="1"/>
        <v>0.187413</v>
      </c>
      <c r="K36" s="24">
        <v>0</v>
      </c>
      <c r="L36" s="24">
        <v>0</v>
      </c>
      <c r="M36" s="24">
        <f t="shared" si="2"/>
        <v>0.187413</v>
      </c>
      <c r="N36" s="24">
        <v>0.187413</v>
      </c>
      <c r="O36" s="24">
        <v>0</v>
      </c>
      <c r="P36" s="24">
        <v>0</v>
      </c>
      <c r="Q36" s="24">
        <f t="shared" si="3"/>
        <v>0.187413</v>
      </c>
      <c r="R36" s="24">
        <v>0</v>
      </c>
      <c r="S36" s="24">
        <v>0</v>
      </c>
      <c r="T36" s="24">
        <v>0</v>
      </c>
      <c r="U36" s="24">
        <f t="shared" si="4"/>
        <v>0</v>
      </c>
      <c r="V36" s="24">
        <v>0</v>
      </c>
      <c r="W36" s="24">
        <v>0</v>
      </c>
      <c r="X36" s="24">
        <v>0</v>
      </c>
      <c r="Y36" s="24">
        <v>0</v>
      </c>
      <c r="Z36" s="24">
        <v>0</v>
      </c>
      <c r="AA36" s="24">
        <v>0</v>
      </c>
      <c r="AB36" s="24">
        <v>0</v>
      </c>
      <c r="AC36" s="24">
        <v>0</v>
      </c>
      <c r="AD36" s="24">
        <v>0</v>
      </c>
      <c r="AE36" s="13">
        <v>0</v>
      </c>
      <c r="AF36" s="26"/>
      <c r="AG36" s="24">
        <v>0</v>
      </c>
      <c r="AH36" s="24">
        <v>0</v>
      </c>
      <c r="AI36" s="24">
        <v>0</v>
      </c>
      <c r="AJ36" s="27">
        <f t="shared" si="11"/>
        <v>0</v>
      </c>
      <c r="AK36" s="25">
        <v>0</v>
      </c>
      <c r="AL36" s="25">
        <v>0</v>
      </c>
      <c r="AM36" s="25">
        <v>0</v>
      </c>
      <c r="AN36" s="27">
        <f t="shared" si="12"/>
        <v>0</v>
      </c>
      <c r="AO36" s="25">
        <v>0</v>
      </c>
    </row>
    <row r="37" spans="1:41" ht="12.65" customHeight="1">
      <c r="A37" s="7" t="s">
        <v>64</v>
      </c>
      <c r="B37" s="7" t="s">
        <v>92</v>
      </c>
      <c r="C37" s="7" t="s">
        <v>93</v>
      </c>
      <c r="G37" s="10">
        <v>45474</v>
      </c>
      <c r="H37" s="10">
        <v>45474</v>
      </c>
      <c r="I37" s="10">
        <v>45481</v>
      </c>
      <c r="J37" s="24">
        <f t="shared" si="1"/>
        <v>0.12150900000000001</v>
      </c>
      <c r="K37" s="24">
        <v>0</v>
      </c>
      <c r="L37" s="24">
        <v>0</v>
      </c>
      <c r="M37" s="24">
        <f t="shared" si="2"/>
        <v>0.12150900000000001</v>
      </c>
      <c r="N37" s="24">
        <v>0.12150900000000001</v>
      </c>
      <c r="O37" s="24">
        <v>0</v>
      </c>
      <c r="P37" s="24">
        <v>0</v>
      </c>
      <c r="Q37" s="24">
        <f t="shared" si="3"/>
        <v>0.12150900000000001</v>
      </c>
      <c r="R37" s="24">
        <v>0</v>
      </c>
      <c r="S37" s="24">
        <v>0</v>
      </c>
      <c r="T37" s="24">
        <v>0</v>
      </c>
      <c r="U37" s="24">
        <f t="shared" si="4"/>
        <v>0</v>
      </c>
      <c r="V37" s="24">
        <v>0</v>
      </c>
      <c r="W37" s="24">
        <v>0</v>
      </c>
      <c r="X37" s="24">
        <v>0</v>
      </c>
      <c r="Y37" s="24">
        <v>0</v>
      </c>
      <c r="Z37" s="24">
        <v>0</v>
      </c>
      <c r="AA37" s="24">
        <v>0</v>
      </c>
      <c r="AB37" s="24">
        <v>0</v>
      </c>
      <c r="AC37" s="24">
        <v>0</v>
      </c>
      <c r="AD37" s="24">
        <v>0</v>
      </c>
      <c r="AE37" s="13">
        <v>0</v>
      </c>
      <c r="AF37" s="26"/>
      <c r="AG37" s="24">
        <v>0</v>
      </c>
      <c r="AH37" s="24">
        <v>0</v>
      </c>
      <c r="AI37" s="24">
        <v>0</v>
      </c>
      <c r="AJ37" s="27">
        <f t="shared" si="11"/>
        <v>0</v>
      </c>
      <c r="AK37" s="25">
        <v>0</v>
      </c>
      <c r="AL37" s="25">
        <v>0</v>
      </c>
      <c r="AM37" s="25">
        <v>0</v>
      </c>
      <c r="AN37" s="27">
        <f t="shared" si="12"/>
        <v>0</v>
      </c>
      <c r="AO37" s="25">
        <v>0</v>
      </c>
    </row>
    <row r="38" spans="1:41" ht="12.65" customHeight="1">
      <c r="A38" s="7" t="s">
        <v>64</v>
      </c>
      <c r="B38" s="7" t="s">
        <v>92</v>
      </c>
      <c r="C38" s="7" t="s">
        <v>93</v>
      </c>
      <c r="G38" s="10">
        <v>45505</v>
      </c>
      <c r="H38" s="10">
        <v>45505</v>
      </c>
      <c r="I38" s="10">
        <v>45511</v>
      </c>
      <c r="J38" s="24">
        <f t="shared" si="1"/>
        <v>6.9278999999999993E-2</v>
      </c>
      <c r="K38" s="24">
        <v>0</v>
      </c>
      <c r="L38" s="24">
        <v>0</v>
      </c>
      <c r="M38" s="24">
        <f t="shared" si="2"/>
        <v>6.9278999999999993E-2</v>
      </c>
      <c r="N38" s="24">
        <v>6.9278999999999993E-2</v>
      </c>
      <c r="O38" s="24">
        <v>0</v>
      </c>
      <c r="P38" s="24">
        <v>0</v>
      </c>
      <c r="Q38" s="24">
        <f t="shared" si="3"/>
        <v>6.9278999999999993E-2</v>
      </c>
      <c r="R38" s="24">
        <v>0</v>
      </c>
      <c r="S38" s="24">
        <v>0</v>
      </c>
      <c r="T38" s="24">
        <v>0</v>
      </c>
      <c r="U38" s="24">
        <f t="shared" si="4"/>
        <v>0</v>
      </c>
      <c r="V38" s="24">
        <v>0</v>
      </c>
      <c r="W38" s="24">
        <v>0</v>
      </c>
      <c r="X38" s="24">
        <v>0</v>
      </c>
      <c r="Y38" s="24">
        <v>0</v>
      </c>
      <c r="Z38" s="24">
        <v>0</v>
      </c>
      <c r="AA38" s="24">
        <v>0</v>
      </c>
      <c r="AB38" s="24">
        <v>0</v>
      </c>
      <c r="AC38" s="24">
        <v>0</v>
      </c>
      <c r="AD38" s="24">
        <v>0</v>
      </c>
      <c r="AE38" s="13">
        <v>0</v>
      </c>
      <c r="AF38" s="26"/>
      <c r="AG38" s="24">
        <v>0</v>
      </c>
      <c r="AH38" s="24">
        <v>0</v>
      </c>
      <c r="AI38" s="24">
        <v>0</v>
      </c>
      <c r="AJ38" s="27">
        <f t="shared" si="11"/>
        <v>0</v>
      </c>
      <c r="AK38" s="25">
        <v>0</v>
      </c>
      <c r="AL38" s="25">
        <v>0</v>
      </c>
      <c r="AM38" s="25">
        <v>0</v>
      </c>
      <c r="AN38" s="27">
        <f t="shared" si="12"/>
        <v>0</v>
      </c>
      <c r="AO38" s="25">
        <v>0</v>
      </c>
    </row>
    <row r="39" spans="1:41" ht="12.65" customHeight="1">
      <c r="A39" s="7" t="s">
        <v>64</v>
      </c>
      <c r="B39" s="7" t="s">
        <v>92</v>
      </c>
      <c r="C39" s="7" t="s">
        <v>93</v>
      </c>
      <c r="G39" s="10">
        <v>45538</v>
      </c>
      <c r="H39" s="10">
        <v>45538</v>
      </c>
      <c r="I39" s="10">
        <v>45544</v>
      </c>
      <c r="J39" s="24">
        <f t="shared" si="1"/>
        <v>3.8447000000000002E-2</v>
      </c>
      <c r="K39" s="24">
        <v>0</v>
      </c>
      <c r="L39" s="24">
        <v>0</v>
      </c>
      <c r="M39" s="24">
        <f t="shared" si="2"/>
        <v>3.8447000000000002E-2</v>
      </c>
      <c r="N39" s="24">
        <v>3.8447000000000002E-2</v>
      </c>
      <c r="O39" s="24">
        <v>0</v>
      </c>
      <c r="P39" s="24">
        <v>0</v>
      </c>
      <c r="Q39" s="24">
        <f t="shared" si="3"/>
        <v>3.8447000000000002E-2</v>
      </c>
      <c r="R39" s="24">
        <v>0</v>
      </c>
      <c r="S39" s="24">
        <v>0</v>
      </c>
      <c r="T39" s="24">
        <v>0</v>
      </c>
      <c r="U39" s="24">
        <f t="shared" si="4"/>
        <v>0</v>
      </c>
      <c r="V39" s="24">
        <v>0</v>
      </c>
      <c r="W39" s="24">
        <v>0</v>
      </c>
      <c r="X39" s="24">
        <v>0</v>
      </c>
      <c r="Y39" s="24">
        <v>0</v>
      </c>
      <c r="Z39" s="24">
        <v>0</v>
      </c>
      <c r="AA39" s="24">
        <v>0</v>
      </c>
      <c r="AB39" s="24">
        <v>0</v>
      </c>
      <c r="AC39" s="24">
        <v>0</v>
      </c>
      <c r="AD39" s="24">
        <v>0</v>
      </c>
      <c r="AE39" s="13">
        <v>0</v>
      </c>
      <c r="AF39" s="26"/>
      <c r="AG39" s="24">
        <v>0</v>
      </c>
      <c r="AH39" s="24">
        <v>0</v>
      </c>
      <c r="AI39" s="24">
        <v>0</v>
      </c>
      <c r="AJ39" s="27">
        <f t="shared" si="11"/>
        <v>0</v>
      </c>
      <c r="AK39" s="25">
        <v>0</v>
      </c>
      <c r="AL39" s="25">
        <v>0</v>
      </c>
      <c r="AM39" s="25">
        <v>0</v>
      </c>
      <c r="AN39" s="27">
        <f t="shared" si="12"/>
        <v>0</v>
      </c>
      <c r="AO39" s="25">
        <v>0</v>
      </c>
    </row>
    <row r="40" spans="1:41">
      <c r="A40" s="7" t="s">
        <v>64</v>
      </c>
      <c r="B40" s="7" t="s">
        <v>92</v>
      </c>
      <c r="C40" s="7" t="s">
        <v>93</v>
      </c>
      <c r="G40" s="10">
        <v>45566</v>
      </c>
      <c r="H40" s="10">
        <v>45566</v>
      </c>
      <c r="I40" s="10">
        <v>45572</v>
      </c>
      <c r="J40" s="24">
        <f t="shared" si="1"/>
        <v>5.7494999999999997E-2</v>
      </c>
      <c r="K40" s="24">
        <v>0</v>
      </c>
      <c r="L40" s="24">
        <v>0</v>
      </c>
      <c r="M40" s="24">
        <f t="shared" si="2"/>
        <v>5.7494999999999997E-2</v>
      </c>
      <c r="N40" s="24">
        <v>5.7494999999999997E-2</v>
      </c>
      <c r="O40" s="24">
        <v>0</v>
      </c>
      <c r="P40" s="24">
        <v>0</v>
      </c>
      <c r="Q40" s="24">
        <f t="shared" si="3"/>
        <v>5.7494999999999997E-2</v>
      </c>
      <c r="R40" s="24">
        <v>0</v>
      </c>
      <c r="S40" s="24">
        <v>0</v>
      </c>
      <c r="T40" s="24">
        <v>0</v>
      </c>
      <c r="U40" s="24">
        <f t="shared" si="4"/>
        <v>0</v>
      </c>
      <c r="V40" s="24">
        <v>0</v>
      </c>
      <c r="W40" s="24">
        <v>0</v>
      </c>
      <c r="X40" s="24">
        <v>0</v>
      </c>
      <c r="Y40" s="24">
        <v>0</v>
      </c>
      <c r="Z40" s="24">
        <v>0</v>
      </c>
      <c r="AA40" s="24">
        <v>0</v>
      </c>
      <c r="AB40" s="24">
        <v>0</v>
      </c>
      <c r="AC40" s="24">
        <v>0</v>
      </c>
      <c r="AD40" s="24">
        <v>0</v>
      </c>
      <c r="AE40" s="13">
        <v>0</v>
      </c>
      <c r="AF40" s="26"/>
      <c r="AG40" s="24">
        <v>0</v>
      </c>
      <c r="AH40" s="24">
        <v>0</v>
      </c>
      <c r="AI40" s="24">
        <v>0</v>
      </c>
      <c r="AJ40" s="27">
        <f t="shared" si="11"/>
        <v>0</v>
      </c>
      <c r="AK40" s="25">
        <v>0</v>
      </c>
      <c r="AL40" s="25">
        <v>0</v>
      </c>
      <c r="AM40" s="25">
        <v>0</v>
      </c>
      <c r="AN40" s="27">
        <f t="shared" si="12"/>
        <v>0</v>
      </c>
      <c r="AO40" s="25">
        <v>0</v>
      </c>
    </row>
    <row r="41" spans="1:41">
      <c r="A41" s="7" t="s">
        <v>64</v>
      </c>
      <c r="B41" s="7" t="s">
        <v>92</v>
      </c>
      <c r="C41" s="7" t="s">
        <v>93</v>
      </c>
      <c r="G41" s="10">
        <v>45597</v>
      </c>
      <c r="H41" s="10">
        <v>45597</v>
      </c>
      <c r="I41" s="10">
        <v>45603</v>
      </c>
      <c r="J41" s="24">
        <f t="shared" si="1"/>
        <v>5.0070999999999997E-2</v>
      </c>
      <c r="K41" s="24">
        <v>0</v>
      </c>
      <c r="L41" s="24">
        <v>0</v>
      </c>
      <c r="M41" s="24">
        <f t="shared" si="2"/>
        <v>5.0070999999999997E-2</v>
      </c>
      <c r="N41" s="24">
        <v>5.0070999999999997E-2</v>
      </c>
      <c r="O41" s="24">
        <v>0</v>
      </c>
      <c r="P41" s="24">
        <v>0</v>
      </c>
      <c r="Q41" s="24">
        <f t="shared" si="3"/>
        <v>5.0070999999999997E-2</v>
      </c>
      <c r="R41" s="24">
        <v>0</v>
      </c>
      <c r="S41" s="24">
        <v>0</v>
      </c>
      <c r="T41" s="24">
        <v>0</v>
      </c>
      <c r="U41" s="24">
        <f t="shared" si="4"/>
        <v>0</v>
      </c>
      <c r="V41" s="24">
        <v>0</v>
      </c>
      <c r="W41" s="24">
        <v>0</v>
      </c>
      <c r="X41" s="24">
        <v>0</v>
      </c>
      <c r="Y41" s="24">
        <v>0</v>
      </c>
      <c r="Z41" s="24">
        <v>0</v>
      </c>
      <c r="AA41" s="24">
        <v>0</v>
      </c>
      <c r="AB41" s="24">
        <v>0</v>
      </c>
      <c r="AC41" s="24">
        <v>0</v>
      </c>
      <c r="AD41" s="24">
        <v>0</v>
      </c>
      <c r="AE41" s="13">
        <v>0</v>
      </c>
      <c r="AF41" s="26"/>
      <c r="AG41" s="24">
        <v>0</v>
      </c>
      <c r="AH41" s="24">
        <v>0</v>
      </c>
      <c r="AI41" s="24">
        <v>0</v>
      </c>
      <c r="AJ41" s="27">
        <f t="shared" si="11"/>
        <v>0</v>
      </c>
      <c r="AK41" s="25">
        <v>0</v>
      </c>
      <c r="AL41" s="25">
        <v>0</v>
      </c>
      <c r="AM41" s="25">
        <v>0</v>
      </c>
      <c r="AN41" s="27">
        <f t="shared" si="12"/>
        <v>0</v>
      </c>
      <c r="AO41" s="25">
        <v>0</v>
      </c>
    </row>
    <row r="42" spans="1:41">
      <c r="A42" s="7" t="s">
        <v>64</v>
      </c>
      <c r="B42" s="7" t="s">
        <v>92</v>
      </c>
      <c r="C42" s="7" t="s">
        <v>93</v>
      </c>
      <c r="G42" s="10">
        <v>45628</v>
      </c>
      <c r="H42" s="10">
        <v>45628</v>
      </c>
      <c r="I42" s="10">
        <v>45632</v>
      </c>
      <c r="J42" s="24">
        <f t="shared" si="1"/>
        <v>6.583E-2</v>
      </c>
      <c r="K42" s="24">
        <v>0</v>
      </c>
      <c r="L42" s="24">
        <v>0</v>
      </c>
      <c r="M42" s="24">
        <f t="shared" si="2"/>
        <v>6.583E-2</v>
      </c>
      <c r="N42" s="24">
        <v>6.583E-2</v>
      </c>
      <c r="O42" s="24">
        <v>0</v>
      </c>
      <c r="P42" s="24">
        <v>0</v>
      </c>
      <c r="Q42" s="24">
        <f t="shared" si="3"/>
        <v>6.583E-2</v>
      </c>
      <c r="R42" s="24">
        <v>0</v>
      </c>
      <c r="S42" s="24">
        <v>0</v>
      </c>
      <c r="T42" s="24">
        <v>0</v>
      </c>
      <c r="U42" s="24">
        <f t="shared" si="4"/>
        <v>0</v>
      </c>
      <c r="V42" s="24">
        <v>0</v>
      </c>
      <c r="W42" s="24">
        <v>0</v>
      </c>
      <c r="X42" s="24">
        <v>0</v>
      </c>
      <c r="Y42" s="24">
        <v>0</v>
      </c>
      <c r="Z42" s="24">
        <v>0</v>
      </c>
      <c r="AA42" s="24">
        <v>0</v>
      </c>
      <c r="AB42" s="24">
        <v>0</v>
      </c>
      <c r="AC42" s="24">
        <v>0</v>
      </c>
      <c r="AD42" s="24">
        <v>0</v>
      </c>
      <c r="AE42" s="13">
        <v>0</v>
      </c>
      <c r="AF42" s="26"/>
      <c r="AG42" s="24">
        <v>0</v>
      </c>
      <c r="AH42" s="24">
        <v>0</v>
      </c>
      <c r="AI42" s="24">
        <v>0</v>
      </c>
      <c r="AJ42" s="27">
        <f t="shared" si="11"/>
        <v>0</v>
      </c>
      <c r="AK42" s="25">
        <v>0</v>
      </c>
      <c r="AL42" s="25">
        <v>0</v>
      </c>
      <c r="AM42" s="25">
        <v>0</v>
      </c>
      <c r="AN42" s="27">
        <f t="shared" si="12"/>
        <v>0</v>
      </c>
      <c r="AO42" s="25">
        <v>0</v>
      </c>
    </row>
    <row r="43" spans="1:41">
      <c r="A43" s="7" t="s">
        <v>64</v>
      </c>
      <c r="B43" s="7" t="s">
        <v>92</v>
      </c>
      <c r="C43" s="7" t="s">
        <v>93</v>
      </c>
      <c r="G43" s="10">
        <v>45646</v>
      </c>
      <c r="H43" s="10">
        <v>45646</v>
      </c>
      <c r="I43" s="10">
        <v>45653</v>
      </c>
      <c r="J43" s="24">
        <f t="shared" si="1"/>
        <v>6.0124999999999998E-2</v>
      </c>
      <c r="K43" s="24">
        <v>0</v>
      </c>
      <c r="L43" s="24">
        <v>0</v>
      </c>
      <c r="M43" s="24">
        <f t="shared" si="2"/>
        <v>6.0124999999999998E-2</v>
      </c>
      <c r="N43" s="24">
        <v>6.0124999999999998E-2</v>
      </c>
      <c r="O43" s="24">
        <v>0</v>
      </c>
      <c r="P43" s="24">
        <v>0</v>
      </c>
      <c r="Q43" s="24">
        <f t="shared" si="3"/>
        <v>6.0124999999999998E-2</v>
      </c>
      <c r="R43" s="24">
        <v>0</v>
      </c>
      <c r="S43" s="24">
        <v>0</v>
      </c>
      <c r="T43" s="24">
        <v>0</v>
      </c>
      <c r="U43" s="24">
        <f t="shared" si="4"/>
        <v>0</v>
      </c>
      <c r="V43" s="24">
        <v>0</v>
      </c>
      <c r="W43" s="24">
        <v>0</v>
      </c>
      <c r="X43" s="24">
        <v>0</v>
      </c>
      <c r="Y43" s="24">
        <v>0</v>
      </c>
      <c r="Z43" s="24">
        <v>0</v>
      </c>
      <c r="AA43" s="24">
        <v>0</v>
      </c>
      <c r="AB43" s="24">
        <v>0</v>
      </c>
      <c r="AC43" s="24">
        <v>0</v>
      </c>
      <c r="AD43" s="24">
        <v>0</v>
      </c>
      <c r="AE43" s="13">
        <v>0</v>
      </c>
      <c r="AF43" s="26"/>
      <c r="AG43" s="24">
        <v>0</v>
      </c>
      <c r="AH43" s="24">
        <v>0</v>
      </c>
      <c r="AI43" s="24">
        <v>0</v>
      </c>
      <c r="AJ43" s="27">
        <f t="shared" si="11"/>
        <v>0</v>
      </c>
      <c r="AK43" s="25">
        <v>0</v>
      </c>
      <c r="AL43" s="25">
        <v>0</v>
      </c>
      <c r="AM43" s="25">
        <v>0</v>
      </c>
      <c r="AN43" s="27">
        <f t="shared" si="12"/>
        <v>0</v>
      </c>
      <c r="AO43" s="25">
        <v>0</v>
      </c>
    </row>
    <row r="44" spans="1:41" ht="12.65" customHeight="1">
      <c r="A44" s="31" t="s">
        <v>144</v>
      </c>
      <c r="B44" s="28"/>
      <c r="C44" s="28"/>
      <c r="D44" s="28"/>
      <c r="E44" s="28"/>
      <c r="F44" s="28"/>
      <c r="G44" s="28"/>
      <c r="H44" s="28"/>
      <c r="I44" s="28"/>
      <c r="J44" s="30"/>
      <c r="K44" s="30"/>
      <c r="L44" s="30"/>
      <c r="M44" s="30"/>
      <c r="N44" s="30">
        <f>SUM(N32:N43)</f>
        <v>0.94641799999999998</v>
      </c>
      <c r="O44" s="30">
        <f t="shared" ref="O44:AO44" si="13">SUM(O32:O43)</f>
        <v>0</v>
      </c>
      <c r="P44" s="30">
        <f t="shared" si="13"/>
        <v>0</v>
      </c>
      <c r="Q44" s="30">
        <f t="shared" si="13"/>
        <v>0.94641799999999998</v>
      </c>
      <c r="R44" s="30">
        <f t="shared" si="13"/>
        <v>0</v>
      </c>
      <c r="S44" s="30">
        <f t="shared" si="13"/>
        <v>0</v>
      </c>
      <c r="T44" s="30">
        <f t="shared" si="13"/>
        <v>0</v>
      </c>
      <c r="U44" s="30">
        <f t="shared" si="13"/>
        <v>0</v>
      </c>
      <c r="V44" s="30">
        <f t="shared" si="13"/>
        <v>0</v>
      </c>
      <c r="W44" s="30">
        <f t="shared" si="13"/>
        <v>0</v>
      </c>
      <c r="X44" s="30">
        <f t="shared" si="13"/>
        <v>0</v>
      </c>
      <c r="Y44" s="30">
        <f t="shared" si="13"/>
        <v>0</v>
      </c>
      <c r="Z44" s="30">
        <f t="shared" si="13"/>
        <v>0</v>
      </c>
      <c r="AA44" s="30">
        <f t="shared" si="13"/>
        <v>0</v>
      </c>
      <c r="AB44" s="30">
        <f t="shared" si="13"/>
        <v>0</v>
      </c>
      <c r="AC44" s="30">
        <f t="shared" si="13"/>
        <v>0</v>
      </c>
      <c r="AD44" s="30">
        <f t="shared" si="13"/>
        <v>0</v>
      </c>
      <c r="AE44" s="29">
        <f t="shared" si="13"/>
        <v>0</v>
      </c>
      <c r="AF44" s="30"/>
      <c r="AG44" s="30">
        <f t="shared" si="13"/>
        <v>0</v>
      </c>
      <c r="AH44" s="30">
        <f t="shared" si="13"/>
        <v>0</v>
      </c>
      <c r="AI44" s="30">
        <f t="shared" si="13"/>
        <v>0</v>
      </c>
      <c r="AJ44" s="30">
        <f t="shared" si="13"/>
        <v>0</v>
      </c>
      <c r="AK44" s="30">
        <f t="shared" si="13"/>
        <v>0</v>
      </c>
      <c r="AL44" s="30">
        <f t="shared" si="13"/>
        <v>0</v>
      </c>
      <c r="AM44" s="30">
        <f t="shared" si="13"/>
        <v>0</v>
      </c>
      <c r="AN44" s="30">
        <f t="shared" si="13"/>
        <v>0</v>
      </c>
      <c r="AO44" s="30">
        <f t="shared" si="13"/>
        <v>0</v>
      </c>
    </row>
    <row r="45" spans="1:41">
      <c r="A45" s="7" t="s">
        <v>145</v>
      </c>
      <c r="B45" s="7" t="s">
        <v>94</v>
      </c>
      <c r="C45" s="7" t="s">
        <v>95</v>
      </c>
      <c r="G45" s="10">
        <v>45324</v>
      </c>
      <c r="H45" s="10">
        <v>45323</v>
      </c>
      <c r="I45" s="10">
        <v>45329</v>
      </c>
      <c r="J45" s="24">
        <f t="shared" si="1"/>
        <v>0.12884300000000001</v>
      </c>
      <c r="K45" s="24">
        <v>0</v>
      </c>
      <c r="L45" s="24">
        <v>0</v>
      </c>
      <c r="M45" s="24">
        <f t="shared" si="2"/>
        <v>0.12884300000000001</v>
      </c>
      <c r="N45" s="24">
        <v>0.12884300000000001</v>
      </c>
      <c r="O45" s="24">
        <v>0</v>
      </c>
      <c r="P45" s="24">
        <v>0</v>
      </c>
      <c r="Q45" s="24">
        <f t="shared" si="3"/>
        <v>0.12884300000000001</v>
      </c>
      <c r="R45" s="24">
        <v>0</v>
      </c>
      <c r="S45" s="24">
        <v>0</v>
      </c>
      <c r="T45" s="24">
        <v>0</v>
      </c>
      <c r="U45" s="24">
        <f t="shared" si="4"/>
        <v>0</v>
      </c>
      <c r="V45" s="24">
        <v>0</v>
      </c>
      <c r="W45" s="24">
        <v>0</v>
      </c>
      <c r="X45" s="24">
        <v>0</v>
      </c>
      <c r="Y45" s="24">
        <v>0</v>
      </c>
      <c r="Z45" s="24">
        <v>0</v>
      </c>
      <c r="AA45" s="24">
        <v>0</v>
      </c>
      <c r="AB45" s="24">
        <v>0</v>
      </c>
      <c r="AC45" s="24">
        <v>0</v>
      </c>
      <c r="AD45" s="24">
        <v>0</v>
      </c>
      <c r="AE45" s="13">
        <v>0</v>
      </c>
      <c r="AF45" s="26"/>
      <c r="AG45" s="24">
        <v>0</v>
      </c>
      <c r="AH45" s="24">
        <v>0</v>
      </c>
      <c r="AI45" s="24">
        <v>0</v>
      </c>
      <c r="AJ45" s="27">
        <f t="shared" ref="AJ45:AJ56" si="14">AG45+AH45+AI45</f>
        <v>0</v>
      </c>
      <c r="AK45" s="25">
        <v>0</v>
      </c>
      <c r="AL45" s="25">
        <v>0</v>
      </c>
      <c r="AM45" s="25">
        <v>0</v>
      </c>
      <c r="AN45" s="27">
        <f t="shared" ref="AN45:AN56" si="15">AK45+AL45+AM45</f>
        <v>0</v>
      </c>
      <c r="AO45" s="25">
        <v>0</v>
      </c>
    </row>
    <row r="46" spans="1:41">
      <c r="A46" s="7" t="s">
        <v>145</v>
      </c>
      <c r="B46" s="7" t="s">
        <v>94</v>
      </c>
      <c r="C46" s="7" t="s">
        <v>95</v>
      </c>
      <c r="G46" s="10">
        <v>45355</v>
      </c>
      <c r="H46" s="10">
        <v>45352</v>
      </c>
      <c r="I46" s="10">
        <v>45358</v>
      </c>
      <c r="J46" s="24">
        <f t="shared" si="1"/>
        <v>0.131189</v>
      </c>
      <c r="K46" s="24">
        <v>0</v>
      </c>
      <c r="L46" s="24">
        <v>0</v>
      </c>
      <c r="M46" s="24">
        <f t="shared" si="2"/>
        <v>0.131189</v>
      </c>
      <c r="N46" s="24">
        <v>0.131189</v>
      </c>
      <c r="O46" s="24">
        <v>0</v>
      </c>
      <c r="P46" s="24">
        <v>0</v>
      </c>
      <c r="Q46" s="24">
        <f t="shared" si="3"/>
        <v>0.131189</v>
      </c>
      <c r="R46" s="24">
        <v>0</v>
      </c>
      <c r="S46" s="24">
        <v>0</v>
      </c>
      <c r="T46" s="24">
        <v>0</v>
      </c>
      <c r="U46" s="24">
        <f t="shared" si="4"/>
        <v>0</v>
      </c>
      <c r="V46" s="24">
        <v>0</v>
      </c>
      <c r="W46" s="24">
        <v>0</v>
      </c>
      <c r="X46" s="24">
        <v>0</v>
      </c>
      <c r="Y46" s="24">
        <v>0</v>
      </c>
      <c r="Z46" s="24">
        <v>0</v>
      </c>
      <c r="AA46" s="24">
        <v>0</v>
      </c>
      <c r="AB46" s="24">
        <v>0</v>
      </c>
      <c r="AC46" s="24">
        <v>0</v>
      </c>
      <c r="AD46" s="24">
        <v>0</v>
      </c>
      <c r="AE46" s="13">
        <v>0</v>
      </c>
      <c r="AF46" s="26"/>
      <c r="AG46" s="24">
        <v>0</v>
      </c>
      <c r="AH46" s="24">
        <v>0</v>
      </c>
      <c r="AI46" s="24">
        <v>0</v>
      </c>
      <c r="AJ46" s="27">
        <f t="shared" si="14"/>
        <v>0</v>
      </c>
      <c r="AK46" s="25">
        <v>0</v>
      </c>
      <c r="AL46" s="25">
        <v>0</v>
      </c>
      <c r="AM46" s="25">
        <v>0</v>
      </c>
      <c r="AN46" s="27">
        <f t="shared" si="15"/>
        <v>0</v>
      </c>
      <c r="AO46" s="25">
        <v>0</v>
      </c>
    </row>
    <row r="47" spans="1:41">
      <c r="A47" s="7" t="s">
        <v>145</v>
      </c>
      <c r="B47" s="7" t="s">
        <v>94</v>
      </c>
      <c r="C47" s="7" t="s">
        <v>95</v>
      </c>
      <c r="G47" s="10">
        <v>45384</v>
      </c>
      <c r="H47" s="10">
        <v>45383</v>
      </c>
      <c r="I47" s="10">
        <v>45387</v>
      </c>
      <c r="J47" s="24">
        <f t="shared" si="1"/>
        <v>0.16293099999999999</v>
      </c>
      <c r="K47" s="24">
        <v>0</v>
      </c>
      <c r="L47" s="24">
        <v>0</v>
      </c>
      <c r="M47" s="24">
        <f t="shared" si="2"/>
        <v>0.16293099999999999</v>
      </c>
      <c r="N47" s="24">
        <v>0.16293099999999999</v>
      </c>
      <c r="O47" s="24">
        <v>0</v>
      </c>
      <c r="P47" s="24">
        <v>0</v>
      </c>
      <c r="Q47" s="24">
        <f t="shared" si="3"/>
        <v>0.16293099999999999</v>
      </c>
      <c r="R47" s="24">
        <v>0</v>
      </c>
      <c r="S47" s="24">
        <v>0</v>
      </c>
      <c r="T47" s="24">
        <v>0</v>
      </c>
      <c r="U47" s="24">
        <f t="shared" si="4"/>
        <v>0</v>
      </c>
      <c r="V47" s="24">
        <v>0</v>
      </c>
      <c r="W47" s="24">
        <v>0</v>
      </c>
      <c r="X47" s="24">
        <v>0</v>
      </c>
      <c r="Y47" s="24">
        <v>0</v>
      </c>
      <c r="Z47" s="24">
        <v>0</v>
      </c>
      <c r="AA47" s="24">
        <v>0</v>
      </c>
      <c r="AB47" s="24">
        <v>0</v>
      </c>
      <c r="AC47" s="24">
        <v>0</v>
      </c>
      <c r="AD47" s="24">
        <v>0</v>
      </c>
      <c r="AE47" s="13">
        <v>0</v>
      </c>
      <c r="AF47" s="26"/>
      <c r="AG47" s="24">
        <v>0</v>
      </c>
      <c r="AH47" s="24">
        <v>0</v>
      </c>
      <c r="AI47" s="24">
        <v>0</v>
      </c>
      <c r="AJ47" s="27">
        <f t="shared" si="14"/>
        <v>0</v>
      </c>
      <c r="AK47" s="25">
        <v>0</v>
      </c>
      <c r="AL47" s="25">
        <v>0</v>
      </c>
      <c r="AM47" s="25">
        <v>0</v>
      </c>
      <c r="AN47" s="27">
        <f t="shared" si="15"/>
        <v>0</v>
      </c>
      <c r="AO47" s="25">
        <v>0</v>
      </c>
    </row>
    <row r="48" spans="1:41">
      <c r="A48" s="7" t="s">
        <v>145</v>
      </c>
      <c r="B48" s="7" t="s">
        <v>94</v>
      </c>
      <c r="C48" s="7" t="s">
        <v>95</v>
      </c>
      <c r="G48" s="10">
        <v>45414</v>
      </c>
      <c r="H48" s="10">
        <v>45413</v>
      </c>
      <c r="I48" s="10">
        <v>45419</v>
      </c>
      <c r="J48" s="24">
        <f t="shared" si="1"/>
        <v>0.157276</v>
      </c>
      <c r="K48" s="24">
        <v>0</v>
      </c>
      <c r="L48" s="24">
        <v>0</v>
      </c>
      <c r="M48" s="24">
        <f t="shared" si="2"/>
        <v>0.157276</v>
      </c>
      <c r="N48" s="24">
        <v>0.157276</v>
      </c>
      <c r="O48" s="24">
        <v>0</v>
      </c>
      <c r="P48" s="24">
        <v>0</v>
      </c>
      <c r="Q48" s="24">
        <f t="shared" si="3"/>
        <v>0.157276</v>
      </c>
      <c r="R48" s="24">
        <v>0</v>
      </c>
      <c r="S48" s="24">
        <v>0</v>
      </c>
      <c r="T48" s="24">
        <v>0</v>
      </c>
      <c r="U48" s="24">
        <f t="shared" si="4"/>
        <v>0</v>
      </c>
      <c r="V48" s="24">
        <v>0</v>
      </c>
      <c r="W48" s="24">
        <v>0</v>
      </c>
      <c r="X48" s="24">
        <v>0</v>
      </c>
      <c r="Y48" s="24">
        <v>0</v>
      </c>
      <c r="Z48" s="24">
        <v>0</v>
      </c>
      <c r="AA48" s="24">
        <v>0</v>
      </c>
      <c r="AB48" s="24">
        <v>0</v>
      </c>
      <c r="AC48" s="24">
        <v>0</v>
      </c>
      <c r="AD48" s="24">
        <v>0</v>
      </c>
      <c r="AE48" s="13">
        <v>0</v>
      </c>
      <c r="AF48" s="26"/>
      <c r="AG48" s="24">
        <v>0</v>
      </c>
      <c r="AH48" s="24">
        <v>0</v>
      </c>
      <c r="AI48" s="24">
        <v>0</v>
      </c>
      <c r="AJ48" s="27">
        <f t="shared" si="14"/>
        <v>0</v>
      </c>
      <c r="AK48" s="25">
        <v>0</v>
      </c>
      <c r="AL48" s="25">
        <v>0</v>
      </c>
      <c r="AM48" s="25">
        <v>0</v>
      </c>
      <c r="AN48" s="27">
        <f t="shared" si="15"/>
        <v>0</v>
      </c>
      <c r="AO48" s="25">
        <v>0</v>
      </c>
    </row>
    <row r="49" spans="1:41">
      <c r="A49" s="7" t="s">
        <v>145</v>
      </c>
      <c r="B49" s="7" t="s">
        <v>94</v>
      </c>
      <c r="C49" s="7" t="s">
        <v>95</v>
      </c>
      <c r="G49" s="10">
        <v>45446</v>
      </c>
      <c r="H49" s="10">
        <v>45446</v>
      </c>
      <c r="I49" s="10">
        <v>45450</v>
      </c>
      <c r="J49" s="24">
        <f t="shared" si="1"/>
        <v>0.15687100000000001</v>
      </c>
      <c r="K49" s="24">
        <v>0</v>
      </c>
      <c r="L49" s="24">
        <v>0</v>
      </c>
      <c r="M49" s="24">
        <f t="shared" si="2"/>
        <v>0.15687100000000001</v>
      </c>
      <c r="N49" s="24">
        <v>0.15687100000000001</v>
      </c>
      <c r="O49" s="24">
        <v>0</v>
      </c>
      <c r="P49" s="24">
        <v>0</v>
      </c>
      <c r="Q49" s="24">
        <f t="shared" si="3"/>
        <v>0.15687100000000001</v>
      </c>
      <c r="R49" s="24">
        <v>0</v>
      </c>
      <c r="S49" s="24">
        <v>0</v>
      </c>
      <c r="T49" s="24">
        <v>0</v>
      </c>
      <c r="U49" s="24">
        <f t="shared" si="4"/>
        <v>0</v>
      </c>
      <c r="V49" s="24">
        <v>0</v>
      </c>
      <c r="W49" s="24">
        <v>0</v>
      </c>
      <c r="X49" s="24">
        <v>0</v>
      </c>
      <c r="Y49" s="24">
        <v>0</v>
      </c>
      <c r="Z49" s="24">
        <v>0</v>
      </c>
      <c r="AA49" s="24">
        <v>0</v>
      </c>
      <c r="AB49" s="24">
        <v>0</v>
      </c>
      <c r="AC49" s="24">
        <v>0</v>
      </c>
      <c r="AD49" s="24">
        <v>0</v>
      </c>
      <c r="AE49" s="13">
        <v>0</v>
      </c>
      <c r="AF49" s="26"/>
      <c r="AG49" s="24">
        <v>0</v>
      </c>
      <c r="AH49" s="24">
        <v>0</v>
      </c>
      <c r="AI49" s="24">
        <v>0</v>
      </c>
      <c r="AJ49" s="27">
        <f t="shared" si="14"/>
        <v>0</v>
      </c>
      <c r="AK49" s="25">
        <v>0</v>
      </c>
      <c r="AL49" s="25">
        <v>0</v>
      </c>
      <c r="AM49" s="25">
        <v>0</v>
      </c>
      <c r="AN49" s="27">
        <f t="shared" si="15"/>
        <v>0</v>
      </c>
      <c r="AO49" s="25">
        <v>0</v>
      </c>
    </row>
    <row r="50" spans="1:41">
      <c r="A50" s="7" t="s">
        <v>145</v>
      </c>
      <c r="B50" s="7" t="s">
        <v>94</v>
      </c>
      <c r="C50" s="7" t="s">
        <v>95</v>
      </c>
      <c r="G50" s="10">
        <v>45474</v>
      </c>
      <c r="H50" s="10">
        <v>45474</v>
      </c>
      <c r="I50" s="10">
        <v>45481</v>
      </c>
      <c r="J50" s="24">
        <f t="shared" si="1"/>
        <v>0.161299</v>
      </c>
      <c r="K50" s="24">
        <v>0</v>
      </c>
      <c r="L50" s="24">
        <v>0</v>
      </c>
      <c r="M50" s="24">
        <f t="shared" si="2"/>
        <v>0.161299</v>
      </c>
      <c r="N50" s="24">
        <v>0.161299</v>
      </c>
      <c r="O50" s="24">
        <v>0</v>
      </c>
      <c r="P50" s="24">
        <v>0</v>
      </c>
      <c r="Q50" s="24">
        <f t="shared" si="3"/>
        <v>0.161299</v>
      </c>
      <c r="R50" s="24">
        <v>0</v>
      </c>
      <c r="S50" s="24">
        <v>0</v>
      </c>
      <c r="T50" s="24">
        <v>0</v>
      </c>
      <c r="U50" s="24">
        <f t="shared" si="4"/>
        <v>0</v>
      </c>
      <c r="V50" s="24">
        <v>0</v>
      </c>
      <c r="W50" s="24">
        <v>0</v>
      </c>
      <c r="X50" s="24">
        <v>0</v>
      </c>
      <c r="Y50" s="24">
        <v>0</v>
      </c>
      <c r="Z50" s="24">
        <v>0</v>
      </c>
      <c r="AA50" s="24">
        <v>0</v>
      </c>
      <c r="AB50" s="24">
        <v>0</v>
      </c>
      <c r="AC50" s="24">
        <v>0</v>
      </c>
      <c r="AD50" s="24">
        <v>0</v>
      </c>
      <c r="AE50" s="13">
        <v>0</v>
      </c>
      <c r="AF50" s="26"/>
      <c r="AG50" s="24">
        <v>0</v>
      </c>
      <c r="AH50" s="24">
        <v>0</v>
      </c>
      <c r="AI50" s="24">
        <v>0</v>
      </c>
      <c r="AJ50" s="27">
        <f t="shared" si="14"/>
        <v>0</v>
      </c>
      <c r="AK50" s="25">
        <v>0</v>
      </c>
      <c r="AL50" s="25">
        <v>0</v>
      </c>
      <c r="AM50" s="25">
        <v>0</v>
      </c>
      <c r="AN50" s="27">
        <f t="shared" si="15"/>
        <v>0</v>
      </c>
      <c r="AO50" s="25">
        <v>0</v>
      </c>
    </row>
    <row r="51" spans="1:41">
      <c r="A51" s="7" t="s">
        <v>145</v>
      </c>
      <c r="B51" s="7" t="s">
        <v>94</v>
      </c>
      <c r="C51" s="7" t="s">
        <v>95</v>
      </c>
      <c r="G51" s="10">
        <v>45505</v>
      </c>
      <c r="H51" s="10">
        <v>45505</v>
      </c>
      <c r="I51" s="10">
        <v>45511</v>
      </c>
      <c r="J51" s="24">
        <f t="shared" si="1"/>
        <v>0.16833300000000001</v>
      </c>
      <c r="K51" s="24">
        <v>0</v>
      </c>
      <c r="L51" s="24">
        <v>0</v>
      </c>
      <c r="M51" s="24">
        <f t="shared" si="2"/>
        <v>0.16833300000000001</v>
      </c>
      <c r="N51" s="24">
        <v>0.16833300000000001</v>
      </c>
      <c r="O51" s="24">
        <v>0</v>
      </c>
      <c r="P51" s="24">
        <v>0</v>
      </c>
      <c r="Q51" s="24">
        <f t="shared" si="3"/>
        <v>0.16833300000000001</v>
      </c>
      <c r="R51" s="24">
        <v>0</v>
      </c>
      <c r="S51" s="24">
        <v>0</v>
      </c>
      <c r="T51" s="24">
        <v>0</v>
      </c>
      <c r="U51" s="24">
        <f t="shared" si="4"/>
        <v>0</v>
      </c>
      <c r="V51" s="24">
        <v>0</v>
      </c>
      <c r="W51" s="24">
        <v>0</v>
      </c>
      <c r="X51" s="24">
        <v>0</v>
      </c>
      <c r="Y51" s="24">
        <v>0</v>
      </c>
      <c r="Z51" s="24">
        <v>0</v>
      </c>
      <c r="AA51" s="24">
        <v>0</v>
      </c>
      <c r="AB51" s="24">
        <v>0</v>
      </c>
      <c r="AC51" s="24">
        <v>0</v>
      </c>
      <c r="AD51" s="24">
        <v>0</v>
      </c>
      <c r="AE51" s="13">
        <v>0</v>
      </c>
      <c r="AF51" s="26"/>
      <c r="AG51" s="24">
        <v>0</v>
      </c>
      <c r="AH51" s="24">
        <v>0</v>
      </c>
      <c r="AI51" s="24">
        <v>0</v>
      </c>
      <c r="AJ51" s="27">
        <f t="shared" si="14"/>
        <v>0</v>
      </c>
      <c r="AK51" s="25">
        <v>0</v>
      </c>
      <c r="AL51" s="25">
        <v>0</v>
      </c>
      <c r="AM51" s="25">
        <v>0</v>
      </c>
      <c r="AN51" s="27">
        <f t="shared" si="15"/>
        <v>0</v>
      </c>
      <c r="AO51" s="25">
        <v>0</v>
      </c>
    </row>
    <row r="52" spans="1:41">
      <c r="A52" s="7" t="s">
        <v>145</v>
      </c>
      <c r="B52" s="7" t="s">
        <v>94</v>
      </c>
      <c r="C52" s="7" t="s">
        <v>95</v>
      </c>
      <c r="G52" s="10">
        <v>45538</v>
      </c>
      <c r="H52" s="10">
        <v>45538</v>
      </c>
      <c r="I52" s="10">
        <v>45544</v>
      </c>
      <c r="J52" s="24">
        <f t="shared" si="1"/>
        <v>0.16647400000000001</v>
      </c>
      <c r="K52" s="24">
        <v>0</v>
      </c>
      <c r="L52" s="24">
        <v>0</v>
      </c>
      <c r="M52" s="24">
        <f t="shared" si="2"/>
        <v>0.16647400000000001</v>
      </c>
      <c r="N52" s="24">
        <v>0.16647400000000001</v>
      </c>
      <c r="O52" s="24">
        <v>0</v>
      </c>
      <c r="P52" s="24">
        <v>0</v>
      </c>
      <c r="Q52" s="24">
        <f t="shared" si="3"/>
        <v>0.16647400000000001</v>
      </c>
      <c r="R52" s="24">
        <v>0</v>
      </c>
      <c r="S52" s="24">
        <v>0</v>
      </c>
      <c r="T52" s="24">
        <v>0</v>
      </c>
      <c r="U52" s="24">
        <f t="shared" si="4"/>
        <v>0</v>
      </c>
      <c r="V52" s="24">
        <v>0</v>
      </c>
      <c r="W52" s="24">
        <v>0</v>
      </c>
      <c r="X52" s="24">
        <v>0</v>
      </c>
      <c r="Y52" s="24">
        <v>0</v>
      </c>
      <c r="Z52" s="24">
        <v>0</v>
      </c>
      <c r="AA52" s="24">
        <v>0</v>
      </c>
      <c r="AB52" s="24">
        <v>0</v>
      </c>
      <c r="AC52" s="24">
        <v>0</v>
      </c>
      <c r="AD52" s="24">
        <v>0</v>
      </c>
      <c r="AE52" s="13">
        <v>0</v>
      </c>
      <c r="AF52" s="26"/>
      <c r="AG52" s="24">
        <v>0</v>
      </c>
      <c r="AH52" s="24">
        <v>0</v>
      </c>
      <c r="AI52" s="24">
        <v>0</v>
      </c>
      <c r="AJ52" s="27">
        <f t="shared" si="14"/>
        <v>0</v>
      </c>
      <c r="AK52" s="25">
        <v>0</v>
      </c>
      <c r="AL52" s="25">
        <v>0</v>
      </c>
      <c r="AM52" s="25">
        <v>0</v>
      </c>
      <c r="AN52" s="27">
        <f t="shared" si="15"/>
        <v>0</v>
      </c>
      <c r="AO52" s="25">
        <v>0</v>
      </c>
    </row>
    <row r="53" spans="1:41">
      <c r="A53" s="7" t="s">
        <v>145</v>
      </c>
      <c r="B53" s="7" t="s">
        <v>94</v>
      </c>
      <c r="C53" s="7" t="s">
        <v>95</v>
      </c>
      <c r="G53" s="10">
        <v>45566</v>
      </c>
      <c r="H53" s="10">
        <v>45566</v>
      </c>
      <c r="I53" s="10">
        <v>45572</v>
      </c>
      <c r="J53" s="24">
        <f t="shared" si="1"/>
        <v>0.161748</v>
      </c>
      <c r="K53" s="24">
        <v>0</v>
      </c>
      <c r="L53" s="24">
        <v>0</v>
      </c>
      <c r="M53" s="24">
        <f t="shared" si="2"/>
        <v>0.161748</v>
      </c>
      <c r="N53" s="24">
        <v>0.161748</v>
      </c>
      <c r="O53" s="24">
        <v>0</v>
      </c>
      <c r="P53" s="24">
        <v>0</v>
      </c>
      <c r="Q53" s="24">
        <f t="shared" si="3"/>
        <v>0.161748</v>
      </c>
      <c r="R53" s="24">
        <v>0</v>
      </c>
      <c r="S53" s="24">
        <v>0</v>
      </c>
      <c r="T53" s="24">
        <v>0</v>
      </c>
      <c r="U53" s="24">
        <f t="shared" si="4"/>
        <v>0</v>
      </c>
      <c r="V53" s="24">
        <v>0</v>
      </c>
      <c r="W53" s="24">
        <v>0</v>
      </c>
      <c r="X53" s="24">
        <v>0</v>
      </c>
      <c r="Y53" s="24">
        <v>0</v>
      </c>
      <c r="Z53" s="24">
        <v>0</v>
      </c>
      <c r="AA53" s="24">
        <v>0</v>
      </c>
      <c r="AB53" s="24">
        <v>0</v>
      </c>
      <c r="AC53" s="24">
        <v>0</v>
      </c>
      <c r="AD53" s="24">
        <v>0</v>
      </c>
      <c r="AE53" s="13">
        <v>0</v>
      </c>
      <c r="AF53" s="26"/>
      <c r="AG53" s="24">
        <v>0</v>
      </c>
      <c r="AH53" s="24">
        <v>0</v>
      </c>
      <c r="AI53" s="24">
        <v>0</v>
      </c>
      <c r="AJ53" s="27">
        <f t="shared" si="14"/>
        <v>0</v>
      </c>
      <c r="AK53" s="25">
        <v>0</v>
      </c>
      <c r="AL53" s="25">
        <v>0</v>
      </c>
      <c r="AM53" s="25">
        <v>0</v>
      </c>
      <c r="AN53" s="27">
        <f t="shared" si="15"/>
        <v>0</v>
      </c>
      <c r="AO53" s="25">
        <v>0</v>
      </c>
    </row>
    <row r="54" spans="1:41">
      <c r="A54" s="7" t="s">
        <v>145</v>
      </c>
      <c r="B54" s="7" t="s">
        <v>94</v>
      </c>
      <c r="C54" s="7" t="s">
        <v>95</v>
      </c>
      <c r="G54" s="10">
        <v>45597</v>
      </c>
      <c r="H54" s="10">
        <v>45597</v>
      </c>
      <c r="I54" s="10">
        <v>45603</v>
      </c>
      <c r="J54" s="24">
        <f t="shared" si="1"/>
        <v>0.163906</v>
      </c>
      <c r="K54" s="24">
        <v>0</v>
      </c>
      <c r="L54" s="24">
        <v>0</v>
      </c>
      <c r="M54" s="24">
        <f t="shared" si="2"/>
        <v>0.163906</v>
      </c>
      <c r="N54" s="24">
        <v>0.163906</v>
      </c>
      <c r="O54" s="24">
        <v>0</v>
      </c>
      <c r="P54" s="24">
        <v>0</v>
      </c>
      <c r="Q54" s="24">
        <f t="shared" si="3"/>
        <v>0.163906</v>
      </c>
      <c r="R54" s="24">
        <v>0</v>
      </c>
      <c r="S54" s="24">
        <v>0</v>
      </c>
      <c r="T54" s="24">
        <v>0</v>
      </c>
      <c r="U54" s="24">
        <f t="shared" si="4"/>
        <v>0</v>
      </c>
      <c r="V54" s="24">
        <v>0</v>
      </c>
      <c r="W54" s="24">
        <v>0</v>
      </c>
      <c r="X54" s="24">
        <v>0</v>
      </c>
      <c r="Y54" s="24">
        <v>0</v>
      </c>
      <c r="Z54" s="24">
        <v>0</v>
      </c>
      <c r="AA54" s="24">
        <v>0</v>
      </c>
      <c r="AB54" s="24">
        <v>0</v>
      </c>
      <c r="AC54" s="24">
        <v>0</v>
      </c>
      <c r="AD54" s="24">
        <v>0</v>
      </c>
      <c r="AE54" s="13">
        <v>0</v>
      </c>
      <c r="AF54" s="26"/>
      <c r="AG54" s="24">
        <v>0</v>
      </c>
      <c r="AH54" s="24">
        <v>0</v>
      </c>
      <c r="AI54" s="24">
        <v>0</v>
      </c>
      <c r="AJ54" s="27">
        <f t="shared" si="14"/>
        <v>0</v>
      </c>
      <c r="AK54" s="25">
        <v>0</v>
      </c>
      <c r="AL54" s="25">
        <v>0</v>
      </c>
      <c r="AM54" s="25">
        <v>0</v>
      </c>
      <c r="AN54" s="27">
        <f t="shared" si="15"/>
        <v>0</v>
      </c>
      <c r="AO54" s="25">
        <v>0</v>
      </c>
    </row>
    <row r="55" spans="1:41">
      <c r="A55" s="7" t="s">
        <v>145</v>
      </c>
      <c r="B55" s="7" t="s">
        <v>94</v>
      </c>
      <c r="C55" s="7" t="s">
        <v>95</v>
      </c>
      <c r="G55" s="10">
        <v>45628</v>
      </c>
      <c r="H55" s="10">
        <v>45628</v>
      </c>
      <c r="I55" s="10">
        <v>45632</v>
      </c>
      <c r="J55" s="24">
        <f t="shared" si="1"/>
        <v>0.160972</v>
      </c>
      <c r="K55" s="24">
        <v>0</v>
      </c>
      <c r="L55" s="24">
        <v>0</v>
      </c>
      <c r="M55" s="24">
        <f t="shared" si="2"/>
        <v>0.160972</v>
      </c>
      <c r="N55" s="24">
        <v>0.160972</v>
      </c>
      <c r="O55" s="24">
        <v>0</v>
      </c>
      <c r="P55" s="24">
        <v>0</v>
      </c>
      <c r="Q55" s="24">
        <f t="shared" si="3"/>
        <v>0.160972</v>
      </c>
      <c r="R55" s="24">
        <v>0</v>
      </c>
      <c r="S55" s="24">
        <v>0</v>
      </c>
      <c r="T55" s="24">
        <v>0</v>
      </c>
      <c r="U55" s="24">
        <f t="shared" si="4"/>
        <v>0</v>
      </c>
      <c r="V55" s="24">
        <v>0</v>
      </c>
      <c r="W55" s="24">
        <v>0</v>
      </c>
      <c r="X55" s="24">
        <v>0</v>
      </c>
      <c r="Y55" s="24">
        <v>0</v>
      </c>
      <c r="Z55" s="24">
        <v>0</v>
      </c>
      <c r="AA55" s="24">
        <v>0</v>
      </c>
      <c r="AB55" s="24">
        <v>0</v>
      </c>
      <c r="AC55" s="24">
        <v>0</v>
      </c>
      <c r="AD55" s="24">
        <v>0</v>
      </c>
      <c r="AE55" s="13">
        <v>0</v>
      </c>
      <c r="AF55" s="26"/>
      <c r="AG55" s="24">
        <v>0</v>
      </c>
      <c r="AH55" s="24">
        <v>0</v>
      </c>
      <c r="AI55" s="24">
        <v>0</v>
      </c>
      <c r="AJ55" s="27">
        <f t="shared" si="14"/>
        <v>0</v>
      </c>
      <c r="AK55" s="25">
        <v>0</v>
      </c>
      <c r="AL55" s="25">
        <v>0</v>
      </c>
      <c r="AM55" s="25">
        <v>0</v>
      </c>
      <c r="AN55" s="27">
        <f t="shared" si="15"/>
        <v>0</v>
      </c>
      <c r="AO55" s="25">
        <v>0</v>
      </c>
    </row>
    <row r="56" spans="1:41">
      <c r="A56" s="7" t="s">
        <v>145</v>
      </c>
      <c r="B56" s="7" t="s">
        <v>94</v>
      </c>
      <c r="C56" s="7" t="s">
        <v>95</v>
      </c>
      <c r="G56" s="10">
        <v>45646</v>
      </c>
      <c r="H56" s="10">
        <v>45646</v>
      </c>
      <c r="I56" s="10">
        <v>45653</v>
      </c>
      <c r="J56" s="24">
        <f t="shared" si="1"/>
        <v>0.160359</v>
      </c>
      <c r="K56" s="24">
        <v>0</v>
      </c>
      <c r="L56" s="24">
        <v>0</v>
      </c>
      <c r="M56" s="24">
        <f t="shared" si="2"/>
        <v>0.160359</v>
      </c>
      <c r="N56" s="24">
        <v>0.160359</v>
      </c>
      <c r="O56" s="24">
        <v>0</v>
      </c>
      <c r="P56" s="24">
        <v>0</v>
      </c>
      <c r="Q56" s="24">
        <f t="shared" si="3"/>
        <v>0.160359</v>
      </c>
      <c r="R56" s="24">
        <v>0</v>
      </c>
      <c r="S56" s="24">
        <v>0</v>
      </c>
      <c r="T56" s="24">
        <v>0</v>
      </c>
      <c r="U56" s="24">
        <f t="shared" si="4"/>
        <v>0</v>
      </c>
      <c r="V56" s="24">
        <v>0</v>
      </c>
      <c r="W56" s="24">
        <v>0</v>
      </c>
      <c r="X56" s="24">
        <v>0</v>
      </c>
      <c r="Y56" s="24">
        <v>0</v>
      </c>
      <c r="Z56" s="24">
        <v>0</v>
      </c>
      <c r="AA56" s="24">
        <v>0</v>
      </c>
      <c r="AB56" s="24">
        <v>0</v>
      </c>
      <c r="AC56" s="24">
        <v>0</v>
      </c>
      <c r="AD56" s="24">
        <v>0</v>
      </c>
      <c r="AE56" s="13">
        <v>0</v>
      </c>
      <c r="AF56" s="26"/>
      <c r="AG56" s="24">
        <v>0</v>
      </c>
      <c r="AH56" s="24">
        <v>0</v>
      </c>
      <c r="AI56" s="24">
        <v>0</v>
      </c>
      <c r="AJ56" s="27">
        <f t="shared" si="14"/>
        <v>0</v>
      </c>
      <c r="AK56" s="25">
        <v>0</v>
      </c>
      <c r="AL56" s="25">
        <v>0</v>
      </c>
      <c r="AM56" s="25">
        <v>0</v>
      </c>
      <c r="AN56" s="27">
        <f t="shared" si="15"/>
        <v>0</v>
      </c>
      <c r="AO56" s="25">
        <v>0</v>
      </c>
    </row>
    <row r="57" spans="1:41" ht="12.65" customHeight="1">
      <c r="A57" s="31" t="s">
        <v>144</v>
      </c>
      <c r="B57" s="28"/>
      <c r="C57" s="28"/>
      <c r="D57" s="28"/>
      <c r="E57" s="28"/>
      <c r="F57" s="28"/>
      <c r="G57" s="28"/>
      <c r="H57" s="28"/>
      <c r="I57" s="28"/>
      <c r="J57" s="30"/>
      <c r="K57" s="30"/>
      <c r="L57" s="30"/>
      <c r="M57" s="30"/>
      <c r="N57" s="30">
        <f>SUM(N45:N56)</f>
        <v>1.8802010000000002</v>
      </c>
      <c r="O57" s="30">
        <f t="shared" ref="O57:AO57" si="16">SUM(O45:O56)</f>
        <v>0</v>
      </c>
      <c r="P57" s="30">
        <f t="shared" si="16"/>
        <v>0</v>
      </c>
      <c r="Q57" s="30">
        <f t="shared" si="16"/>
        <v>1.8802010000000002</v>
      </c>
      <c r="R57" s="30">
        <f t="shared" si="16"/>
        <v>0</v>
      </c>
      <c r="S57" s="30">
        <f t="shared" si="16"/>
        <v>0</v>
      </c>
      <c r="T57" s="30">
        <f t="shared" si="16"/>
        <v>0</v>
      </c>
      <c r="U57" s="30">
        <f t="shared" si="16"/>
        <v>0</v>
      </c>
      <c r="V57" s="30">
        <f t="shared" si="16"/>
        <v>0</v>
      </c>
      <c r="W57" s="30">
        <f t="shared" si="16"/>
        <v>0</v>
      </c>
      <c r="X57" s="30">
        <f t="shared" si="16"/>
        <v>0</v>
      </c>
      <c r="Y57" s="30">
        <f t="shared" si="16"/>
        <v>0</v>
      </c>
      <c r="Z57" s="30">
        <f t="shared" si="16"/>
        <v>0</v>
      </c>
      <c r="AA57" s="30">
        <f t="shared" si="16"/>
        <v>0</v>
      </c>
      <c r="AB57" s="30">
        <f t="shared" si="16"/>
        <v>0</v>
      </c>
      <c r="AC57" s="30">
        <f t="shared" si="16"/>
        <v>0</v>
      </c>
      <c r="AD57" s="30">
        <f t="shared" si="16"/>
        <v>0</v>
      </c>
      <c r="AE57" s="29">
        <f t="shared" si="16"/>
        <v>0</v>
      </c>
      <c r="AF57" s="30"/>
      <c r="AG57" s="30">
        <f t="shared" si="16"/>
        <v>0</v>
      </c>
      <c r="AH57" s="30">
        <f t="shared" si="16"/>
        <v>0</v>
      </c>
      <c r="AI57" s="30">
        <f t="shared" si="16"/>
        <v>0</v>
      </c>
      <c r="AJ57" s="30">
        <f t="shared" si="16"/>
        <v>0</v>
      </c>
      <c r="AK57" s="30">
        <f t="shared" si="16"/>
        <v>0</v>
      </c>
      <c r="AL57" s="30">
        <f t="shared" si="16"/>
        <v>0</v>
      </c>
      <c r="AM57" s="30">
        <f t="shared" si="16"/>
        <v>0</v>
      </c>
      <c r="AN57" s="30">
        <f t="shared" si="16"/>
        <v>0</v>
      </c>
      <c r="AO57" s="30">
        <f t="shared" si="16"/>
        <v>0</v>
      </c>
    </row>
    <row r="58" spans="1:41">
      <c r="A58" s="7" t="s">
        <v>146</v>
      </c>
      <c r="B58" s="7" t="s">
        <v>96</v>
      </c>
      <c r="C58" s="7" t="s">
        <v>97</v>
      </c>
      <c r="G58" s="10">
        <v>45369</v>
      </c>
      <c r="H58" s="10">
        <v>45366</v>
      </c>
      <c r="I58" s="10">
        <v>45372</v>
      </c>
      <c r="J58" s="24">
        <f t="shared" si="1"/>
        <v>0.119196</v>
      </c>
      <c r="K58" s="24">
        <v>0</v>
      </c>
      <c r="L58" s="24">
        <v>0</v>
      </c>
      <c r="M58" s="24">
        <f t="shared" si="2"/>
        <v>0.119196</v>
      </c>
      <c r="N58" s="24">
        <v>0.119196</v>
      </c>
      <c r="O58" s="24">
        <v>0</v>
      </c>
      <c r="P58" s="24">
        <v>1.0496995E-2</v>
      </c>
      <c r="Q58" s="24">
        <f t="shared" si="3"/>
        <v>0.12969299500000001</v>
      </c>
      <c r="R58" s="24">
        <v>0.10171941499999999</v>
      </c>
      <c r="S58" s="24">
        <v>0</v>
      </c>
      <c r="T58" s="24">
        <v>8.9579199999999994E-3</v>
      </c>
      <c r="U58" s="24">
        <f t="shared" si="4"/>
        <v>0.11067733499999999</v>
      </c>
      <c r="V58" s="24">
        <v>0</v>
      </c>
      <c r="W58" s="24">
        <v>0</v>
      </c>
      <c r="X58" s="24">
        <v>0</v>
      </c>
      <c r="Y58" s="24">
        <v>0</v>
      </c>
      <c r="Z58" s="24">
        <v>0</v>
      </c>
      <c r="AA58" s="24">
        <v>1.0496995E-2</v>
      </c>
      <c r="AB58" s="24">
        <v>0</v>
      </c>
      <c r="AC58" s="24">
        <v>0</v>
      </c>
      <c r="AD58" s="24">
        <v>0</v>
      </c>
      <c r="AE58" s="13">
        <v>0</v>
      </c>
      <c r="AF58" s="26"/>
      <c r="AG58" s="24">
        <v>0</v>
      </c>
      <c r="AH58" s="24">
        <v>0</v>
      </c>
      <c r="AI58" s="24">
        <v>0</v>
      </c>
      <c r="AJ58" s="27">
        <f>AG58+AH58+AI58</f>
        <v>0</v>
      </c>
      <c r="AK58" s="25">
        <v>0</v>
      </c>
      <c r="AL58" s="25">
        <v>0</v>
      </c>
      <c r="AM58" s="25">
        <v>0</v>
      </c>
      <c r="AN58" s="27">
        <f>AK58+AL58+AM58</f>
        <v>0</v>
      </c>
      <c r="AO58" s="25">
        <v>0</v>
      </c>
    </row>
    <row r="59" spans="1:41">
      <c r="A59" s="7" t="s">
        <v>146</v>
      </c>
      <c r="B59" s="7" t="s">
        <v>96</v>
      </c>
      <c r="C59" s="7" t="s">
        <v>97</v>
      </c>
      <c r="G59" s="10">
        <v>45464</v>
      </c>
      <c r="H59" s="10">
        <v>45464</v>
      </c>
      <c r="I59" s="10">
        <v>45470</v>
      </c>
      <c r="J59" s="24">
        <f t="shared" si="1"/>
        <v>0.70186899999999997</v>
      </c>
      <c r="K59" s="24">
        <v>0</v>
      </c>
      <c r="L59" s="24">
        <v>0</v>
      </c>
      <c r="M59" s="24">
        <f t="shared" si="2"/>
        <v>0.70186899999999997</v>
      </c>
      <c r="N59" s="24">
        <v>0.70186899999999997</v>
      </c>
      <c r="O59" s="24">
        <v>0</v>
      </c>
      <c r="P59" s="24">
        <v>6.1810088999999999E-2</v>
      </c>
      <c r="Q59" s="24">
        <f t="shared" si="3"/>
        <v>0.76367908899999992</v>
      </c>
      <c r="R59" s="24">
        <v>0.598960567</v>
      </c>
      <c r="S59" s="24">
        <v>0</v>
      </c>
      <c r="T59" s="24">
        <v>5.2747458999999997E-2</v>
      </c>
      <c r="U59" s="24">
        <f t="shared" si="4"/>
        <v>0.651708026</v>
      </c>
      <c r="V59" s="24">
        <v>0</v>
      </c>
      <c r="W59" s="24">
        <v>0</v>
      </c>
      <c r="X59" s="24">
        <v>0</v>
      </c>
      <c r="Y59" s="24">
        <v>0</v>
      </c>
      <c r="Z59" s="24">
        <v>0</v>
      </c>
      <c r="AA59" s="24">
        <v>6.1810088999999999E-2</v>
      </c>
      <c r="AB59" s="24">
        <v>0</v>
      </c>
      <c r="AC59" s="24">
        <v>0</v>
      </c>
      <c r="AD59" s="24">
        <v>0</v>
      </c>
      <c r="AE59" s="13">
        <v>0</v>
      </c>
      <c r="AF59" s="26"/>
      <c r="AG59" s="24">
        <v>0</v>
      </c>
      <c r="AH59" s="24">
        <v>0</v>
      </c>
      <c r="AI59" s="24">
        <v>0</v>
      </c>
      <c r="AJ59" s="27">
        <f>AG59+AH59+AI59</f>
        <v>0</v>
      </c>
      <c r="AK59" s="25">
        <v>0</v>
      </c>
      <c r="AL59" s="25">
        <v>0</v>
      </c>
      <c r="AM59" s="25">
        <v>0</v>
      </c>
      <c r="AN59" s="27">
        <f>AK59+AL59+AM59</f>
        <v>0</v>
      </c>
      <c r="AO59" s="25">
        <v>0</v>
      </c>
    </row>
    <row r="60" spans="1:41">
      <c r="A60" s="7" t="s">
        <v>146</v>
      </c>
      <c r="B60" s="7" t="s">
        <v>96</v>
      </c>
      <c r="C60" s="7" t="s">
        <v>97</v>
      </c>
      <c r="G60" s="10">
        <v>45555</v>
      </c>
      <c r="H60" s="10">
        <v>45555</v>
      </c>
      <c r="I60" s="10">
        <v>45561</v>
      </c>
      <c r="J60" s="24">
        <f t="shared" si="1"/>
        <v>0.29254000000000002</v>
      </c>
      <c r="K60" s="24">
        <v>0</v>
      </c>
      <c r="L60" s="24">
        <v>0</v>
      </c>
      <c r="M60" s="24">
        <f t="shared" si="2"/>
        <v>0.29254000000000002</v>
      </c>
      <c r="N60" s="24">
        <v>0.29254000000000002</v>
      </c>
      <c r="O60" s="24">
        <v>0</v>
      </c>
      <c r="P60" s="24">
        <v>2.5762533000000001E-2</v>
      </c>
      <c r="Q60" s="24">
        <f t="shared" si="3"/>
        <v>0.318302533</v>
      </c>
      <c r="R60" s="24">
        <v>0.24964761799999999</v>
      </c>
      <c r="S60" s="24">
        <v>0</v>
      </c>
      <c r="T60" s="24">
        <v>2.1985215999999998E-2</v>
      </c>
      <c r="U60" s="24">
        <f t="shared" si="4"/>
        <v>0.27163283399999999</v>
      </c>
      <c r="V60" s="24">
        <v>0</v>
      </c>
      <c r="W60" s="24">
        <v>0</v>
      </c>
      <c r="X60" s="24">
        <v>0</v>
      </c>
      <c r="Y60" s="24">
        <v>0</v>
      </c>
      <c r="Z60" s="24">
        <v>0</v>
      </c>
      <c r="AA60" s="24">
        <v>2.5762533000000001E-2</v>
      </c>
      <c r="AB60" s="24">
        <v>0</v>
      </c>
      <c r="AC60" s="24">
        <v>0</v>
      </c>
      <c r="AD60" s="24">
        <v>0</v>
      </c>
      <c r="AE60" s="13">
        <v>0</v>
      </c>
      <c r="AF60" s="26"/>
      <c r="AG60" s="24">
        <v>0</v>
      </c>
      <c r="AH60" s="24">
        <v>0</v>
      </c>
      <c r="AI60" s="24">
        <v>0</v>
      </c>
      <c r="AJ60" s="27">
        <f>AG60+AH60+AI60</f>
        <v>0</v>
      </c>
      <c r="AK60" s="25">
        <v>0</v>
      </c>
      <c r="AL60" s="25">
        <v>0</v>
      </c>
      <c r="AM60" s="25">
        <v>0</v>
      </c>
      <c r="AN60" s="27">
        <f>AK60+AL60+AM60</f>
        <v>0</v>
      </c>
      <c r="AO60" s="25">
        <v>0</v>
      </c>
    </row>
    <row r="61" spans="1:41">
      <c r="A61" s="7" t="s">
        <v>146</v>
      </c>
      <c r="B61" s="7" t="s">
        <v>96</v>
      </c>
      <c r="C61" s="7" t="s">
        <v>97</v>
      </c>
      <c r="G61" s="10">
        <v>45646</v>
      </c>
      <c r="H61" s="10">
        <v>45646</v>
      </c>
      <c r="I61" s="10">
        <v>45653</v>
      </c>
      <c r="J61" s="24">
        <f t="shared" si="1"/>
        <v>0.29776399999999997</v>
      </c>
      <c r="K61" s="24">
        <v>0</v>
      </c>
      <c r="L61" s="24">
        <v>0</v>
      </c>
      <c r="M61" s="24">
        <f t="shared" si="2"/>
        <v>0.29776399999999997</v>
      </c>
      <c r="N61" s="24">
        <v>0.29776399999999997</v>
      </c>
      <c r="O61" s="24">
        <v>0</v>
      </c>
      <c r="P61" s="24">
        <v>2.6222585E-2</v>
      </c>
      <c r="Q61" s="24">
        <f t="shared" si="3"/>
        <v>0.32398658499999999</v>
      </c>
      <c r="R61" s="24">
        <v>0.25410567299999998</v>
      </c>
      <c r="S61" s="24">
        <v>0</v>
      </c>
      <c r="T61" s="24">
        <v>2.2377814999999999E-2</v>
      </c>
      <c r="U61" s="24">
        <f t="shared" si="4"/>
        <v>0.276483488</v>
      </c>
      <c r="V61" s="24">
        <v>0</v>
      </c>
      <c r="W61" s="24">
        <v>0</v>
      </c>
      <c r="X61" s="24">
        <v>0</v>
      </c>
      <c r="Y61" s="24">
        <v>0</v>
      </c>
      <c r="Z61" s="24">
        <v>0</v>
      </c>
      <c r="AA61" s="24">
        <v>2.6222585E-2</v>
      </c>
      <c r="AB61" s="24">
        <v>0</v>
      </c>
      <c r="AC61" s="24">
        <v>0</v>
      </c>
      <c r="AD61" s="24">
        <v>0</v>
      </c>
      <c r="AE61" s="13">
        <v>0</v>
      </c>
      <c r="AF61" s="26"/>
      <c r="AG61" s="24">
        <v>0</v>
      </c>
      <c r="AH61" s="24">
        <v>0</v>
      </c>
      <c r="AI61" s="24">
        <v>0</v>
      </c>
      <c r="AJ61" s="27">
        <f>AG61+AH61+AI61</f>
        <v>0</v>
      </c>
      <c r="AK61" s="25">
        <v>0</v>
      </c>
      <c r="AL61" s="25">
        <v>0</v>
      </c>
      <c r="AM61" s="25">
        <v>0</v>
      </c>
      <c r="AN61" s="27">
        <f>AK61+AL61+AM61</f>
        <v>0</v>
      </c>
      <c r="AO61" s="25">
        <v>0</v>
      </c>
    </row>
    <row r="62" spans="1:41" ht="12.65" customHeight="1">
      <c r="A62" s="31" t="s">
        <v>144</v>
      </c>
      <c r="B62" s="28"/>
      <c r="C62" s="28"/>
      <c r="D62" s="28"/>
      <c r="E62" s="28"/>
      <c r="F62" s="28"/>
      <c r="G62" s="28"/>
      <c r="H62" s="28"/>
      <c r="I62" s="28"/>
      <c r="J62" s="30"/>
      <c r="K62" s="30"/>
      <c r="L62" s="30"/>
      <c r="M62" s="30"/>
      <c r="N62" s="30">
        <f>SUM(N58:N61)</f>
        <v>1.4113689999999999</v>
      </c>
      <c r="O62" s="30">
        <f t="shared" ref="O62:AE62" si="17">SUM(O58:O61)</f>
        <v>0</v>
      </c>
      <c r="P62" s="30">
        <f t="shared" si="17"/>
        <v>0.12429220199999999</v>
      </c>
      <c r="Q62" s="30">
        <f t="shared" si="17"/>
        <v>1.535661202</v>
      </c>
      <c r="R62" s="30">
        <f t="shared" si="17"/>
        <v>1.204433273</v>
      </c>
      <c r="S62" s="30">
        <f t="shared" si="17"/>
        <v>0</v>
      </c>
      <c r="T62" s="30">
        <f t="shared" si="17"/>
        <v>0.10606840999999999</v>
      </c>
      <c r="U62" s="30">
        <f t="shared" si="17"/>
        <v>1.310501683</v>
      </c>
      <c r="V62" s="30">
        <f t="shared" si="17"/>
        <v>0</v>
      </c>
      <c r="W62" s="30">
        <f t="shared" si="17"/>
        <v>0</v>
      </c>
      <c r="X62" s="30">
        <f t="shared" si="17"/>
        <v>0</v>
      </c>
      <c r="Y62" s="30">
        <f t="shared" si="17"/>
        <v>0</v>
      </c>
      <c r="Z62" s="30">
        <f t="shared" si="17"/>
        <v>0</v>
      </c>
      <c r="AA62" s="30">
        <f t="shared" si="17"/>
        <v>0.12429220199999999</v>
      </c>
      <c r="AB62" s="30">
        <f t="shared" si="17"/>
        <v>0</v>
      </c>
      <c r="AC62" s="30">
        <f t="shared" si="17"/>
        <v>0</v>
      </c>
      <c r="AD62" s="30">
        <f t="shared" si="17"/>
        <v>0</v>
      </c>
      <c r="AE62" s="29">
        <f t="shared" si="17"/>
        <v>0</v>
      </c>
      <c r="AF62" s="30"/>
      <c r="AG62" s="30">
        <f t="shared" ref="AG62:AO62" si="18">SUM(AG58:AG61)</f>
        <v>0</v>
      </c>
      <c r="AH62" s="30">
        <f t="shared" si="18"/>
        <v>0</v>
      </c>
      <c r="AI62" s="30">
        <f t="shared" si="18"/>
        <v>0</v>
      </c>
      <c r="AJ62" s="30">
        <f t="shared" si="18"/>
        <v>0</v>
      </c>
      <c r="AK62" s="30">
        <f t="shared" si="18"/>
        <v>0</v>
      </c>
      <c r="AL62" s="30">
        <f t="shared" si="18"/>
        <v>0</v>
      </c>
      <c r="AM62" s="30">
        <f t="shared" si="18"/>
        <v>0</v>
      </c>
      <c r="AN62" s="30">
        <f t="shared" si="18"/>
        <v>0</v>
      </c>
      <c r="AO62" s="30">
        <f t="shared" si="18"/>
        <v>0</v>
      </c>
    </row>
    <row r="63" spans="1:41">
      <c r="A63" s="7" t="s">
        <v>65</v>
      </c>
      <c r="B63" s="7" t="s">
        <v>98</v>
      </c>
      <c r="C63" s="7" t="s">
        <v>99</v>
      </c>
      <c r="G63" s="10">
        <v>45324</v>
      </c>
      <c r="H63" s="10">
        <v>45323</v>
      </c>
      <c r="I63" s="10">
        <v>45329</v>
      </c>
      <c r="J63" s="24">
        <f t="shared" si="1"/>
        <v>0</v>
      </c>
      <c r="K63" s="24">
        <v>0</v>
      </c>
      <c r="L63" s="24">
        <v>0</v>
      </c>
      <c r="M63" s="24">
        <f t="shared" si="2"/>
        <v>0</v>
      </c>
      <c r="N63" s="24">
        <v>0</v>
      </c>
      <c r="O63" s="24">
        <v>0</v>
      </c>
      <c r="P63" s="24">
        <v>0</v>
      </c>
      <c r="Q63" s="24">
        <f t="shared" si="3"/>
        <v>0</v>
      </c>
      <c r="R63" s="24">
        <v>0</v>
      </c>
      <c r="S63" s="24">
        <v>0</v>
      </c>
      <c r="T63" s="24">
        <v>0</v>
      </c>
      <c r="U63" s="24">
        <f t="shared" si="4"/>
        <v>0</v>
      </c>
      <c r="V63" s="24">
        <v>0</v>
      </c>
      <c r="W63" s="24">
        <v>0</v>
      </c>
      <c r="X63" s="24">
        <v>0</v>
      </c>
      <c r="Y63" s="24">
        <v>0</v>
      </c>
      <c r="Z63" s="24">
        <v>0</v>
      </c>
      <c r="AA63" s="24">
        <v>0</v>
      </c>
      <c r="AB63" s="24">
        <v>0</v>
      </c>
      <c r="AC63" s="24">
        <v>0</v>
      </c>
      <c r="AD63" s="24">
        <v>0</v>
      </c>
      <c r="AE63" s="13">
        <v>0</v>
      </c>
      <c r="AF63" s="26"/>
      <c r="AG63" s="24">
        <v>0</v>
      </c>
      <c r="AH63" s="24">
        <v>0</v>
      </c>
      <c r="AI63" s="24">
        <v>0</v>
      </c>
      <c r="AJ63" s="27">
        <f t="shared" ref="AJ63:AJ74" si="19">AG63+AH63+AI63</f>
        <v>0</v>
      </c>
      <c r="AK63" s="25">
        <v>0</v>
      </c>
      <c r="AL63" s="25">
        <v>0</v>
      </c>
      <c r="AM63" s="25">
        <v>0</v>
      </c>
      <c r="AN63" s="27">
        <f t="shared" ref="AN63:AN74" si="20">AK63+AL63+AM63</f>
        <v>0</v>
      </c>
      <c r="AO63" s="25">
        <v>0</v>
      </c>
    </row>
    <row r="64" spans="1:41">
      <c r="A64" s="7" t="s">
        <v>65</v>
      </c>
      <c r="B64" s="7" t="s">
        <v>98</v>
      </c>
      <c r="C64" s="7" t="s">
        <v>99</v>
      </c>
      <c r="G64" s="10">
        <v>45355</v>
      </c>
      <c r="H64" s="10">
        <v>45352</v>
      </c>
      <c r="I64" s="10">
        <v>45358</v>
      </c>
      <c r="J64" s="24">
        <f t="shared" si="1"/>
        <v>0</v>
      </c>
      <c r="K64" s="24">
        <v>0</v>
      </c>
      <c r="L64" s="24">
        <v>0</v>
      </c>
      <c r="M64" s="24">
        <f t="shared" si="2"/>
        <v>0</v>
      </c>
      <c r="N64" s="24">
        <v>0</v>
      </c>
      <c r="O64" s="24">
        <v>0</v>
      </c>
      <c r="P64" s="24">
        <v>0</v>
      </c>
      <c r="Q64" s="24">
        <f t="shared" si="3"/>
        <v>0</v>
      </c>
      <c r="R64" s="24">
        <v>0</v>
      </c>
      <c r="S64" s="24">
        <v>0</v>
      </c>
      <c r="T64" s="24">
        <v>0</v>
      </c>
      <c r="U64" s="24">
        <f t="shared" si="4"/>
        <v>0</v>
      </c>
      <c r="V64" s="24">
        <v>0</v>
      </c>
      <c r="W64" s="24">
        <v>0</v>
      </c>
      <c r="X64" s="24">
        <v>0</v>
      </c>
      <c r="Y64" s="24">
        <v>0</v>
      </c>
      <c r="Z64" s="24">
        <v>0</v>
      </c>
      <c r="AA64" s="24">
        <v>0</v>
      </c>
      <c r="AB64" s="24">
        <v>0</v>
      </c>
      <c r="AC64" s="24">
        <v>0</v>
      </c>
      <c r="AD64" s="24">
        <v>0</v>
      </c>
      <c r="AE64" s="13">
        <v>0</v>
      </c>
      <c r="AF64" s="26"/>
      <c r="AG64" s="24">
        <v>0</v>
      </c>
      <c r="AH64" s="24">
        <v>0</v>
      </c>
      <c r="AI64" s="24">
        <v>0</v>
      </c>
      <c r="AJ64" s="27">
        <f t="shared" si="19"/>
        <v>0</v>
      </c>
      <c r="AK64" s="25">
        <v>0</v>
      </c>
      <c r="AL64" s="25">
        <v>0</v>
      </c>
      <c r="AM64" s="25">
        <v>0</v>
      </c>
      <c r="AN64" s="27">
        <f t="shared" si="20"/>
        <v>0</v>
      </c>
      <c r="AO64" s="25">
        <v>0</v>
      </c>
    </row>
    <row r="65" spans="1:41">
      <c r="A65" s="7" t="s">
        <v>65</v>
      </c>
      <c r="B65" s="7" t="s">
        <v>98</v>
      </c>
      <c r="C65" s="7" t="s">
        <v>99</v>
      </c>
      <c r="G65" s="10">
        <v>45384</v>
      </c>
      <c r="H65" s="10">
        <v>45383</v>
      </c>
      <c r="I65" s="10">
        <v>45387</v>
      </c>
      <c r="J65" s="24">
        <f t="shared" si="1"/>
        <v>0.12151000000000001</v>
      </c>
      <c r="K65" s="24">
        <v>0</v>
      </c>
      <c r="L65" s="24">
        <v>0</v>
      </c>
      <c r="M65" s="24">
        <f t="shared" si="2"/>
        <v>0.12151000000000001</v>
      </c>
      <c r="N65" s="24">
        <v>0.12151000000000001</v>
      </c>
      <c r="O65" s="24">
        <v>0</v>
      </c>
      <c r="P65" s="24">
        <v>0</v>
      </c>
      <c r="Q65" s="24">
        <f t="shared" si="3"/>
        <v>0.12151000000000001</v>
      </c>
      <c r="R65" s="24">
        <v>0</v>
      </c>
      <c r="S65" s="24">
        <v>0</v>
      </c>
      <c r="T65" s="24">
        <v>0</v>
      </c>
      <c r="U65" s="24">
        <f t="shared" si="4"/>
        <v>0</v>
      </c>
      <c r="V65" s="24">
        <v>0</v>
      </c>
      <c r="W65" s="24">
        <v>0</v>
      </c>
      <c r="X65" s="24">
        <v>0</v>
      </c>
      <c r="Y65" s="24">
        <v>0</v>
      </c>
      <c r="Z65" s="24">
        <v>0</v>
      </c>
      <c r="AA65" s="24">
        <v>0</v>
      </c>
      <c r="AB65" s="24">
        <v>0</v>
      </c>
      <c r="AC65" s="24">
        <v>0</v>
      </c>
      <c r="AD65" s="24">
        <v>0</v>
      </c>
      <c r="AE65" s="13">
        <v>0</v>
      </c>
      <c r="AF65" s="26"/>
      <c r="AG65" s="24">
        <v>0</v>
      </c>
      <c r="AH65" s="24">
        <v>0</v>
      </c>
      <c r="AI65" s="24">
        <v>0</v>
      </c>
      <c r="AJ65" s="27">
        <f t="shared" si="19"/>
        <v>0</v>
      </c>
      <c r="AK65" s="25">
        <v>0</v>
      </c>
      <c r="AL65" s="25">
        <v>0</v>
      </c>
      <c r="AM65" s="25">
        <v>0</v>
      </c>
      <c r="AN65" s="27">
        <f t="shared" si="20"/>
        <v>0</v>
      </c>
      <c r="AO65" s="25">
        <v>0</v>
      </c>
    </row>
    <row r="66" spans="1:41">
      <c r="A66" s="7" t="s">
        <v>65</v>
      </c>
      <c r="B66" s="7" t="s">
        <v>98</v>
      </c>
      <c r="C66" s="7" t="s">
        <v>99</v>
      </c>
      <c r="G66" s="10">
        <v>45414</v>
      </c>
      <c r="H66" s="10">
        <v>45413</v>
      </c>
      <c r="I66" s="10">
        <v>45419</v>
      </c>
      <c r="J66" s="24">
        <f t="shared" si="1"/>
        <v>0.174292</v>
      </c>
      <c r="K66" s="24">
        <v>0</v>
      </c>
      <c r="L66" s="24">
        <v>0</v>
      </c>
      <c r="M66" s="24">
        <f t="shared" si="2"/>
        <v>0.174292</v>
      </c>
      <c r="N66" s="24">
        <v>0.174292</v>
      </c>
      <c r="O66" s="24">
        <v>0</v>
      </c>
      <c r="P66" s="24">
        <v>0</v>
      </c>
      <c r="Q66" s="24">
        <f t="shared" si="3"/>
        <v>0.174292</v>
      </c>
      <c r="R66" s="24">
        <v>0</v>
      </c>
      <c r="S66" s="24">
        <v>0</v>
      </c>
      <c r="T66" s="24">
        <v>0</v>
      </c>
      <c r="U66" s="24">
        <f t="shared" si="4"/>
        <v>0</v>
      </c>
      <c r="V66" s="24">
        <v>0</v>
      </c>
      <c r="W66" s="24">
        <v>0</v>
      </c>
      <c r="X66" s="24">
        <v>0</v>
      </c>
      <c r="Y66" s="24">
        <v>0</v>
      </c>
      <c r="Z66" s="24">
        <v>0</v>
      </c>
      <c r="AA66" s="24">
        <v>0</v>
      </c>
      <c r="AB66" s="24">
        <v>0</v>
      </c>
      <c r="AC66" s="24">
        <v>0</v>
      </c>
      <c r="AD66" s="24">
        <v>0</v>
      </c>
      <c r="AE66" s="13">
        <v>0</v>
      </c>
      <c r="AF66" s="26"/>
      <c r="AG66" s="24">
        <v>0</v>
      </c>
      <c r="AH66" s="24">
        <v>0</v>
      </c>
      <c r="AI66" s="24">
        <v>0</v>
      </c>
      <c r="AJ66" s="27">
        <f t="shared" si="19"/>
        <v>0</v>
      </c>
      <c r="AK66" s="25">
        <v>0</v>
      </c>
      <c r="AL66" s="25">
        <v>0</v>
      </c>
      <c r="AM66" s="25">
        <v>0</v>
      </c>
      <c r="AN66" s="27">
        <f t="shared" si="20"/>
        <v>0</v>
      </c>
      <c r="AO66" s="25">
        <v>0</v>
      </c>
    </row>
    <row r="67" spans="1:41">
      <c r="A67" s="7" t="s">
        <v>65</v>
      </c>
      <c r="B67" s="7" t="s">
        <v>98</v>
      </c>
      <c r="C67" s="7" t="s">
        <v>99</v>
      </c>
      <c r="G67" s="10">
        <v>45446</v>
      </c>
      <c r="H67" s="10">
        <v>45446</v>
      </c>
      <c r="I67" s="10">
        <v>45450</v>
      </c>
      <c r="J67" s="24">
        <f t="shared" si="1"/>
        <v>0.18790999999999999</v>
      </c>
      <c r="K67" s="24">
        <v>0</v>
      </c>
      <c r="L67" s="24">
        <v>0</v>
      </c>
      <c r="M67" s="24">
        <f t="shared" si="2"/>
        <v>0.18790999999999999</v>
      </c>
      <c r="N67" s="24">
        <v>0.18790999999999999</v>
      </c>
      <c r="O67" s="24">
        <v>0</v>
      </c>
      <c r="P67" s="24">
        <v>0</v>
      </c>
      <c r="Q67" s="24">
        <f t="shared" si="3"/>
        <v>0.18790999999999999</v>
      </c>
      <c r="R67" s="24">
        <v>0</v>
      </c>
      <c r="S67" s="24">
        <v>0</v>
      </c>
      <c r="T67" s="24">
        <v>0</v>
      </c>
      <c r="U67" s="24">
        <f t="shared" si="4"/>
        <v>0</v>
      </c>
      <c r="V67" s="24">
        <v>0</v>
      </c>
      <c r="W67" s="24">
        <v>0</v>
      </c>
      <c r="X67" s="24">
        <v>0</v>
      </c>
      <c r="Y67" s="24">
        <v>0</v>
      </c>
      <c r="Z67" s="24">
        <v>0</v>
      </c>
      <c r="AA67" s="24">
        <v>0</v>
      </c>
      <c r="AB67" s="24">
        <v>0</v>
      </c>
      <c r="AC67" s="24">
        <v>0</v>
      </c>
      <c r="AD67" s="24">
        <v>0</v>
      </c>
      <c r="AE67" s="13">
        <v>0</v>
      </c>
      <c r="AF67" s="26"/>
      <c r="AG67" s="24">
        <v>0</v>
      </c>
      <c r="AH67" s="24">
        <v>0</v>
      </c>
      <c r="AI67" s="24">
        <v>0</v>
      </c>
      <c r="AJ67" s="27">
        <f t="shared" si="19"/>
        <v>0</v>
      </c>
      <c r="AK67" s="25">
        <v>0</v>
      </c>
      <c r="AL67" s="25">
        <v>0</v>
      </c>
      <c r="AM67" s="25">
        <v>0</v>
      </c>
      <c r="AN67" s="27">
        <f t="shared" si="20"/>
        <v>0</v>
      </c>
      <c r="AO67" s="25">
        <v>0</v>
      </c>
    </row>
    <row r="68" spans="1:41">
      <c r="A68" s="7" t="s">
        <v>65</v>
      </c>
      <c r="B68" s="7" t="s">
        <v>98</v>
      </c>
      <c r="C68" s="7" t="s">
        <v>99</v>
      </c>
      <c r="G68" s="10">
        <v>45474</v>
      </c>
      <c r="H68" s="10">
        <v>45474</v>
      </c>
      <c r="I68" s="10">
        <v>45481</v>
      </c>
      <c r="J68" s="24">
        <f t="shared" si="1"/>
        <v>0.12024799999999999</v>
      </c>
      <c r="K68" s="24">
        <v>0</v>
      </c>
      <c r="L68" s="24">
        <v>0</v>
      </c>
      <c r="M68" s="24">
        <f t="shared" si="2"/>
        <v>0.12024799999999999</v>
      </c>
      <c r="N68" s="24">
        <v>0.12024799999999999</v>
      </c>
      <c r="O68" s="24">
        <v>0</v>
      </c>
      <c r="P68" s="24">
        <v>0</v>
      </c>
      <c r="Q68" s="24">
        <f t="shared" si="3"/>
        <v>0.12024799999999999</v>
      </c>
      <c r="R68" s="24">
        <v>0</v>
      </c>
      <c r="S68" s="24">
        <v>0</v>
      </c>
      <c r="T68" s="24">
        <v>0</v>
      </c>
      <c r="U68" s="24">
        <f t="shared" si="4"/>
        <v>0</v>
      </c>
      <c r="V68" s="24">
        <v>0</v>
      </c>
      <c r="W68" s="24">
        <v>0</v>
      </c>
      <c r="X68" s="24">
        <v>0</v>
      </c>
      <c r="Y68" s="24">
        <v>0</v>
      </c>
      <c r="Z68" s="24">
        <v>0</v>
      </c>
      <c r="AA68" s="24">
        <v>0</v>
      </c>
      <c r="AB68" s="24">
        <v>0</v>
      </c>
      <c r="AC68" s="24">
        <v>0</v>
      </c>
      <c r="AD68" s="24">
        <v>0</v>
      </c>
      <c r="AE68" s="13">
        <v>0</v>
      </c>
      <c r="AF68" s="26"/>
      <c r="AG68" s="24">
        <v>0</v>
      </c>
      <c r="AH68" s="24">
        <v>0</v>
      </c>
      <c r="AI68" s="24">
        <v>0</v>
      </c>
      <c r="AJ68" s="27">
        <f t="shared" si="19"/>
        <v>0</v>
      </c>
      <c r="AK68" s="25">
        <v>0</v>
      </c>
      <c r="AL68" s="25">
        <v>0</v>
      </c>
      <c r="AM68" s="25">
        <v>0</v>
      </c>
      <c r="AN68" s="27">
        <f t="shared" si="20"/>
        <v>0</v>
      </c>
      <c r="AO68" s="25">
        <v>0</v>
      </c>
    </row>
    <row r="69" spans="1:41">
      <c r="A69" s="7" t="s">
        <v>65</v>
      </c>
      <c r="B69" s="7" t="s">
        <v>98</v>
      </c>
      <c r="C69" s="7" t="s">
        <v>99</v>
      </c>
      <c r="G69" s="10">
        <v>45505</v>
      </c>
      <c r="H69" s="10">
        <v>45505</v>
      </c>
      <c r="I69" s="10">
        <v>45511</v>
      </c>
      <c r="J69" s="24">
        <f t="shared" si="1"/>
        <v>6.5087999999999993E-2</v>
      </c>
      <c r="K69" s="24">
        <v>0</v>
      </c>
      <c r="L69" s="24">
        <v>0</v>
      </c>
      <c r="M69" s="24">
        <f t="shared" si="2"/>
        <v>6.5087999999999993E-2</v>
      </c>
      <c r="N69" s="24">
        <v>6.5087999999999993E-2</v>
      </c>
      <c r="O69" s="24">
        <v>0</v>
      </c>
      <c r="P69" s="24">
        <v>0</v>
      </c>
      <c r="Q69" s="24">
        <f t="shared" si="3"/>
        <v>6.5087999999999993E-2</v>
      </c>
      <c r="R69" s="24">
        <v>0</v>
      </c>
      <c r="S69" s="24">
        <v>0</v>
      </c>
      <c r="T69" s="24">
        <v>0</v>
      </c>
      <c r="U69" s="24">
        <f t="shared" si="4"/>
        <v>0</v>
      </c>
      <c r="V69" s="24">
        <v>0</v>
      </c>
      <c r="W69" s="24">
        <v>0</v>
      </c>
      <c r="X69" s="24">
        <v>0</v>
      </c>
      <c r="Y69" s="24">
        <v>0</v>
      </c>
      <c r="Z69" s="24">
        <v>0</v>
      </c>
      <c r="AA69" s="24">
        <v>0</v>
      </c>
      <c r="AB69" s="24">
        <v>0</v>
      </c>
      <c r="AC69" s="24">
        <v>0</v>
      </c>
      <c r="AD69" s="24">
        <v>0</v>
      </c>
      <c r="AE69" s="13">
        <v>0</v>
      </c>
      <c r="AF69" s="26"/>
      <c r="AG69" s="24">
        <v>0</v>
      </c>
      <c r="AH69" s="24">
        <v>0</v>
      </c>
      <c r="AI69" s="24">
        <v>0</v>
      </c>
      <c r="AJ69" s="27">
        <f t="shared" si="19"/>
        <v>0</v>
      </c>
      <c r="AK69" s="25">
        <v>0</v>
      </c>
      <c r="AL69" s="25">
        <v>0</v>
      </c>
      <c r="AM69" s="25">
        <v>0</v>
      </c>
      <c r="AN69" s="27">
        <f t="shared" si="20"/>
        <v>0</v>
      </c>
      <c r="AO69" s="25">
        <v>0</v>
      </c>
    </row>
    <row r="70" spans="1:41">
      <c r="A70" s="7" t="s">
        <v>65</v>
      </c>
      <c r="B70" s="7" t="s">
        <v>98</v>
      </c>
      <c r="C70" s="7" t="s">
        <v>99</v>
      </c>
      <c r="G70" s="10">
        <v>45538</v>
      </c>
      <c r="H70" s="10">
        <v>45538</v>
      </c>
      <c r="I70" s="10">
        <v>45544</v>
      </c>
      <c r="J70" s="24">
        <f t="shared" si="1"/>
        <v>3.4015999999999998E-2</v>
      </c>
      <c r="K70" s="24">
        <v>0</v>
      </c>
      <c r="L70" s="24">
        <v>0</v>
      </c>
      <c r="M70" s="24">
        <f t="shared" si="2"/>
        <v>3.4015999999999998E-2</v>
      </c>
      <c r="N70" s="24">
        <v>3.4015999999999998E-2</v>
      </c>
      <c r="O70" s="24">
        <v>0</v>
      </c>
      <c r="P70" s="24">
        <v>0</v>
      </c>
      <c r="Q70" s="24">
        <f t="shared" si="3"/>
        <v>3.4015999999999998E-2</v>
      </c>
      <c r="R70" s="24">
        <v>0</v>
      </c>
      <c r="S70" s="24">
        <v>0</v>
      </c>
      <c r="T70" s="24">
        <v>0</v>
      </c>
      <c r="U70" s="24">
        <f t="shared" si="4"/>
        <v>0</v>
      </c>
      <c r="V70" s="24">
        <v>0</v>
      </c>
      <c r="W70" s="24">
        <v>0</v>
      </c>
      <c r="X70" s="24">
        <v>0</v>
      </c>
      <c r="Y70" s="24">
        <v>0</v>
      </c>
      <c r="Z70" s="24">
        <v>0</v>
      </c>
      <c r="AA70" s="24">
        <v>0</v>
      </c>
      <c r="AB70" s="24">
        <v>0</v>
      </c>
      <c r="AC70" s="24">
        <v>0</v>
      </c>
      <c r="AD70" s="24">
        <v>0</v>
      </c>
      <c r="AE70" s="13">
        <v>0</v>
      </c>
      <c r="AF70" s="26"/>
      <c r="AG70" s="24">
        <v>0</v>
      </c>
      <c r="AH70" s="24">
        <v>0</v>
      </c>
      <c r="AI70" s="24">
        <v>0</v>
      </c>
      <c r="AJ70" s="27">
        <f t="shared" si="19"/>
        <v>0</v>
      </c>
      <c r="AK70" s="25">
        <v>0</v>
      </c>
      <c r="AL70" s="25">
        <v>0</v>
      </c>
      <c r="AM70" s="25">
        <v>0</v>
      </c>
      <c r="AN70" s="27">
        <f t="shared" si="20"/>
        <v>0</v>
      </c>
      <c r="AO70" s="25">
        <v>0</v>
      </c>
    </row>
    <row r="71" spans="1:41">
      <c r="A71" s="7" t="s">
        <v>65</v>
      </c>
      <c r="B71" s="7" t="s">
        <v>98</v>
      </c>
      <c r="C71" s="7" t="s">
        <v>99</v>
      </c>
      <c r="G71" s="10">
        <v>45566</v>
      </c>
      <c r="H71" s="10">
        <v>45566</v>
      </c>
      <c r="I71" s="10">
        <v>45572</v>
      </c>
      <c r="J71" s="24">
        <f t="shared" si="1"/>
        <v>5.2940000000000001E-2</v>
      </c>
      <c r="K71" s="24">
        <v>0</v>
      </c>
      <c r="L71" s="24">
        <v>0</v>
      </c>
      <c r="M71" s="24">
        <f t="shared" si="2"/>
        <v>5.2940000000000001E-2</v>
      </c>
      <c r="N71" s="24">
        <v>5.2940000000000001E-2</v>
      </c>
      <c r="O71" s="24">
        <v>0</v>
      </c>
      <c r="P71" s="24">
        <v>0</v>
      </c>
      <c r="Q71" s="24">
        <f t="shared" si="3"/>
        <v>5.2940000000000001E-2</v>
      </c>
      <c r="R71" s="24">
        <v>0</v>
      </c>
      <c r="S71" s="24">
        <v>0</v>
      </c>
      <c r="T71" s="24">
        <v>0</v>
      </c>
      <c r="U71" s="24">
        <f t="shared" si="4"/>
        <v>0</v>
      </c>
      <c r="V71" s="24">
        <v>0</v>
      </c>
      <c r="W71" s="24">
        <v>0</v>
      </c>
      <c r="X71" s="24">
        <v>0</v>
      </c>
      <c r="Y71" s="24">
        <v>0</v>
      </c>
      <c r="Z71" s="24">
        <v>0</v>
      </c>
      <c r="AA71" s="24">
        <v>0</v>
      </c>
      <c r="AB71" s="24">
        <v>0</v>
      </c>
      <c r="AC71" s="24">
        <v>0</v>
      </c>
      <c r="AD71" s="24">
        <v>0</v>
      </c>
      <c r="AE71" s="13">
        <v>0</v>
      </c>
      <c r="AF71" s="26"/>
      <c r="AG71" s="24">
        <v>0</v>
      </c>
      <c r="AH71" s="24">
        <v>0</v>
      </c>
      <c r="AI71" s="24">
        <v>0</v>
      </c>
      <c r="AJ71" s="27">
        <f t="shared" si="19"/>
        <v>0</v>
      </c>
      <c r="AK71" s="25">
        <v>0</v>
      </c>
      <c r="AL71" s="25">
        <v>0</v>
      </c>
      <c r="AM71" s="25">
        <v>0</v>
      </c>
      <c r="AN71" s="27">
        <f t="shared" si="20"/>
        <v>0</v>
      </c>
      <c r="AO71" s="25">
        <v>0</v>
      </c>
    </row>
    <row r="72" spans="1:41">
      <c r="A72" s="7" t="s">
        <v>65</v>
      </c>
      <c r="B72" s="7" t="s">
        <v>98</v>
      </c>
      <c r="C72" s="7" t="s">
        <v>99</v>
      </c>
      <c r="G72" s="10">
        <v>45597</v>
      </c>
      <c r="H72" s="10">
        <v>45597</v>
      </c>
      <c r="I72" s="10">
        <v>45603</v>
      </c>
      <c r="J72" s="24">
        <f t="shared" si="1"/>
        <v>4.5562999999999999E-2</v>
      </c>
      <c r="K72" s="24">
        <v>0</v>
      </c>
      <c r="L72" s="24">
        <v>0</v>
      </c>
      <c r="M72" s="24">
        <f t="shared" si="2"/>
        <v>4.5562999999999999E-2</v>
      </c>
      <c r="N72" s="24">
        <v>4.5562999999999999E-2</v>
      </c>
      <c r="O72" s="24">
        <v>0</v>
      </c>
      <c r="P72" s="24">
        <v>0</v>
      </c>
      <c r="Q72" s="24">
        <f t="shared" si="3"/>
        <v>4.5562999999999999E-2</v>
      </c>
      <c r="R72" s="24">
        <v>0</v>
      </c>
      <c r="S72" s="24">
        <v>0</v>
      </c>
      <c r="T72" s="24">
        <v>0</v>
      </c>
      <c r="U72" s="24">
        <f t="shared" si="4"/>
        <v>0</v>
      </c>
      <c r="V72" s="24">
        <v>0</v>
      </c>
      <c r="W72" s="24">
        <v>0</v>
      </c>
      <c r="X72" s="24">
        <v>0</v>
      </c>
      <c r="Y72" s="24">
        <v>0</v>
      </c>
      <c r="Z72" s="24">
        <v>0</v>
      </c>
      <c r="AA72" s="24">
        <v>0</v>
      </c>
      <c r="AB72" s="24">
        <v>0</v>
      </c>
      <c r="AC72" s="24">
        <v>0</v>
      </c>
      <c r="AD72" s="24">
        <v>0</v>
      </c>
      <c r="AE72" s="13">
        <v>0</v>
      </c>
      <c r="AF72" s="26"/>
      <c r="AG72" s="24">
        <v>0</v>
      </c>
      <c r="AH72" s="24">
        <v>0</v>
      </c>
      <c r="AI72" s="24">
        <v>0</v>
      </c>
      <c r="AJ72" s="27">
        <f t="shared" si="19"/>
        <v>0</v>
      </c>
      <c r="AK72" s="25">
        <v>0</v>
      </c>
      <c r="AL72" s="25">
        <v>0</v>
      </c>
      <c r="AM72" s="25">
        <v>0</v>
      </c>
      <c r="AN72" s="27">
        <f t="shared" si="20"/>
        <v>0</v>
      </c>
      <c r="AO72" s="25">
        <v>0</v>
      </c>
    </row>
    <row r="73" spans="1:41">
      <c r="A73" s="7" t="s">
        <v>65</v>
      </c>
      <c r="B73" s="7" t="s">
        <v>98</v>
      </c>
      <c r="C73" s="7" t="s">
        <v>99</v>
      </c>
      <c r="G73" s="10">
        <v>45628</v>
      </c>
      <c r="H73" s="10">
        <v>45628</v>
      </c>
      <c r="I73" s="10">
        <v>45632</v>
      </c>
      <c r="J73" s="24">
        <f t="shared" si="1"/>
        <v>6.4586000000000005E-2</v>
      </c>
      <c r="K73" s="24">
        <v>0</v>
      </c>
      <c r="L73" s="24">
        <v>0</v>
      </c>
      <c r="M73" s="24">
        <f t="shared" si="2"/>
        <v>6.4586000000000005E-2</v>
      </c>
      <c r="N73" s="24">
        <v>6.4586000000000005E-2</v>
      </c>
      <c r="O73" s="24">
        <v>0</v>
      </c>
      <c r="P73" s="24">
        <v>0</v>
      </c>
      <c r="Q73" s="24">
        <f t="shared" si="3"/>
        <v>6.4586000000000005E-2</v>
      </c>
      <c r="R73" s="24">
        <v>0</v>
      </c>
      <c r="S73" s="24">
        <v>0</v>
      </c>
      <c r="T73" s="24">
        <v>0</v>
      </c>
      <c r="U73" s="24">
        <f t="shared" si="4"/>
        <v>0</v>
      </c>
      <c r="V73" s="24">
        <v>0</v>
      </c>
      <c r="W73" s="24">
        <v>0</v>
      </c>
      <c r="X73" s="24">
        <v>0</v>
      </c>
      <c r="Y73" s="24">
        <v>0</v>
      </c>
      <c r="Z73" s="24">
        <v>0</v>
      </c>
      <c r="AA73" s="24">
        <v>0</v>
      </c>
      <c r="AB73" s="24">
        <v>0</v>
      </c>
      <c r="AC73" s="24">
        <v>0</v>
      </c>
      <c r="AD73" s="24">
        <v>0</v>
      </c>
      <c r="AE73" s="13">
        <v>0</v>
      </c>
      <c r="AF73" s="26"/>
      <c r="AG73" s="24">
        <v>0</v>
      </c>
      <c r="AH73" s="24">
        <v>0</v>
      </c>
      <c r="AI73" s="24">
        <v>0</v>
      </c>
      <c r="AJ73" s="27">
        <f t="shared" si="19"/>
        <v>0</v>
      </c>
      <c r="AK73" s="25">
        <v>0</v>
      </c>
      <c r="AL73" s="25">
        <v>0</v>
      </c>
      <c r="AM73" s="25">
        <v>0</v>
      </c>
      <c r="AN73" s="27">
        <f t="shared" si="20"/>
        <v>0</v>
      </c>
      <c r="AO73" s="25">
        <v>0</v>
      </c>
    </row>
    <row r="74" spans="1:41">
      <c r="A74" s="7" t="s">
        <v>65</v>
      </c>
      <c r="B74" s="7" t="s">
        <v>98</v>
      </c>
      <c r="C74" s="7" t="s">
        <v>99</v>
      </c>
      <c r="G74" s="10">
        <v>45646</v>
      </c>
      <c r="H74" s="10">
        <v>45646</v>
      </c>
      <c r="I74" s="10">
        <v>45653</v>
      </c>
      <c r="J74" s="24">
        <f t="shared" si="1"/>
        <v>5.9951999999999998E-2</v>
      </c>
      <c r="K74" s="24">
        <v>0</v>
      </c>
      <c r="L74" s="24">
        <v>0</v>
      </c>
      <c r="M74" s="24">
        <f t="shared" si="2"/>
        <v>5.9951999999999998E-2</v>
      </c>
      <c r="N74" s="24">
        <v>5.9951999999999998E-2</v>
      </c>
      <c r="O74" s="24">
        <v>0</v>
      </c>
      <c r="P74" s="24">
        <v>0</v>
      </c>
      <c r="Q74" s="24">
        <f t="shared" si="3"/>
        <v>5.9951999999999998E-2</v>
      </c>
      <c r="R74" s="24">
        <v>0</v>
      </c>
      <c r="S74" s="24">
        <v>0</v>
      </c>
      <c r="T74" s="24">
        <v>0</v>
      </c>
      <c r="U74" s="24">
        <f t="shared" si="4"/>
        <v>0</v>
      </c>
      <c r="V74" s="24">
        <v>0</v>
      </c>
      <c r="W74" s="24">
        <v>0</v>
      </c>
      <c r="X74" s="24">
        <v>0</v>
      </c>
      <c r="Y74" s="24">
        <v>0</v>
      </c>
      <c r="Z74" s="24">
        <v>0</v>
      </c>
      <c r="AA74" s="24">
        <v>0</v>
      </c>
      <c r="AB74" s="24">
        <v>0</v>
      </c>
      <c r="AC74" s="24">
        <v>0</v>
      </c>
      <c r="AD74" s="24">
        <v>0</v>
      </c>
      <c r="AE74" s="13">
        <v>0</v>
      </c>
      <c r="AF74" s="26"/>
      <c r="AG74" s="24">
        <v>0</v>
      </c>
      <c r="AH74" s="24">
        <v>0</v>
      </c>
      <c r="AI74" s="24">
        <v>0</v>
      </c>
      <c r="AJ74" s="27">
        <f t="shared" si="19"/>
        <v>0</v>
      </c>
      <c r="AK74" s="25">
        <v>0</v>
      </c>
      <c r="AL74" s="25">
        <v>0</v>
      </c>
      <c r="AM74" s="25">
        <v>0</v>
      </c>
      <c r="AN74" s="27">
        <f t="shared" si="20"/>
        <v>0</v>
      </c>
      <c r="AO74" s="25">
        <v>0</v>
      </c>
    </row>
    <row r="75" spans="1:41" ht="12.65" customHeight="1">
      <c r="A75" s="31" t="s">
        <v>144</v>
      </c>
      <c r="B75" s="28"/>
      <c r="C75" s="28"/>
      <c r="D75" s="28"/>
      <c r="E75" s="28"/>
      <c r="F75" s="28"/>
      <c r="G75" s="28"/>
      <c r="H75" s="28"/>
      <c r="I75" s="28"/>
      <c r="J75" s="30"/>
      <c r="K75" s="30"/>
      <c r="L75" s="30"/>
      <c r="M75" s="30"/>
      <c r="N75" s="30">
        <f>SUM(N63:N74)</f>
        <v>0.92610500000000018</v>
      </c>
      <c r="O75" s="30">
        <f t="shared" ref="O75:AO75" si="21">SUM(O63:O74)</f>
        <v>0</v>
      </c>
      <c r="P75" s="30">
        <f t="shared" si="21"/>
        <v>0</v>
      </c>
      <c r="Q75" s="30">
        <f t="shared" si="21"/>
        <v>0.92610500000000018</v>
      </c>
      <c r="R75" s="30">
        <f t="shared" si="21"/>
        <v>0</v>
      </c>
      <c r="S75" s="30">
        <f t="shared" si="21"/>
        <v>0</v>
      </c>
      <c r="T75" s="30">
        <f t="shared" si="21"/>
        <v>0</v>
      </c>
      <c r="U75" s="30">
        <f t="shared" si="21"/>
        <v>0</v>
      </c>
      <c r="V75" s="30">
        <f t="shared" si="21"/>
        <v>0</v>
      </c>
      <c r="W75" s="30">
        <f t="shared" si="21"/>
        <v>0</v>
      </c>
      <c r="X75" s="30">
        <f t="shared" si="21"/>
        <v>0</v>
      </c>
      <c r="Y75" s="30">
        <f t="shared" si="21"/>
        <v>0</v>
      </c>
      <c r="Z75" s="30">
        <f t="shared" si="21"/>
        <v>0</v>
      </c>
      <c r="AA75" s="30">
        <f t="shared" si="21"/>
        <v>0</v>
      </c>
      <c r="AB75" s="30">
        <f t="shared" si="21"/>
        <v>0</v>
      </c>
      <c r="AC75" s="30">
        <f t="shared" si="21"/>
        <v>0</v>
      </c>
      <c r="AD75" s="30">
        <f t="shared" si="21"/>
        <v>0</v>
      </c>
      <c r="AE75" s="29">
        <f t="shared" si="21"/>
        <v>0</v>
      </c>
      <c r="AF75" s="30"/>
      <c r="AG75" s="30">
        <f t="shared" si="21"/>
        <v>0</v>
      </c>
      <c r="AH75" s="30">
        <f t="shared" si="21"/>
        <v>0</v>
      </c>
      <c r="AI75" s="30">
        <f t="shared" si="21"/>
        <v>0</v>
      </c>
      <c r="AJ75" s="30">
        <f t="shared" si="21"/>
        <v>0</v>
      </c>
      <c r="AK75" s="30">
        <f t="shared" si="21"/>
        <v>0</v>
      </c>
      <c r="AL75" s="30">
        <f t="shared" si="21"/>
        <v>0</v>
      </c>
      <c r="AM75" s="30">
        <f t="shared" si="21"/>
        <v>0</v>
      </c>
      <c r="AN75" s="30">
        <f t="shared" si="21"/>
        <v>0</v>
      </c>
      <c r="AO75" s="30">
        <f t="shared" si="21"/>
        <v>0</v>
      </c>
    </row>
    <row r="76" spans="1:41">
      <c r="A76" s="7" t="s">
        <v>147</v>
      </c>
      <c r="B76" s="7" t="s">
        <v>100</v>
      </c>
      <c r="C76" s="7" t="s">
        <v>101</v>
      </c>
      <c r="G76" s="10">
        <v>45369</v>
      </c>
      <c r="H76" s="10">
        <v>45366</v>
      </c>
      <c r="I76" s="10">
        <v>45372</v>
      </c>
      <c r="J76" s="24">
        <f t="shared" si="1"/>
        <v>0.14224800000000001</v>
      </c>
      <c r="K76" s="24">
        <v>0</v>
      </c>
      <c r="L76" s="24">
        <v>0</v>
      </c>
      <c r="M76" s="24">
        <f t="shared" si="2"/>
        <v>0.14224800000000001</v>
      </c>
      <c r="N76" s="24">
        <v>0.14224800000000001</v>
      </c>
      <c r="O76" s="24">
        <v>0</v>
      </c>
      <c r="P76" s="24">
        <v>0</v>
      </c>
      <c r="Q76" s="24">
        <f t="shared" si="3"/>
        <v>0.14224800000000001</v>
      </c>
      <c r="R76" s="24">
        <v>0.132860432</v>
      </c>
      <c r="S76" s="24">
        <v>0</v>
      </c>
      <c r="T76" s="24">
        <v>0</v>
      </c>
      <c r="U76" s="24">
        <f t="shared" si="4"/>
        <v>0.132860432</v>
      </c>
      <c r="V76" s="24">
        <v>0</v>
      </c>
      <c r="W76" s="24">
        <v>0</v>
      </c>
      <c r="X76" s="24">
        <v>0</v>
      </c>
      <c r="Y76" s="24">
        <v>0</v>
      </c>
      <c r="Z76" s="24">
        <v>0</v>
      </c>
      <c r="AA76" s="24">
        <v>0</v>
      </c>
      <c r="AB76" s="24">
        <v>0</v>
      </c>
      <c r="AC76" s="24">
        <v>0</v>
      </c>
      <c r="AD76" s="24">
        <v>0</v>
      </c>
      <c r="AE76" s="13">
        <v>0</v>
      </c>
      <c r="AF76" s="26"/>
      <c r="AG76" s="24">
        <v>5.5448010000000002E-3</v>
      </c>
      <c r="AH76" s="24">
        <v>0</v>
      </c>
      <c r="AI76" s="24">
        <v>0</v>
      </c>
      <c r="AJ76" s="27">
        <f>AG76+AH76+AI76</f>
        <v>5.5448010000000002E-3</v>
      </c>
      <c r="AK76" s="25">
        <v>0</v>
      </c>
      <c r="AL76" s="25">
        <v>0</v>
      </c>
      <c r="AM76" s="25">
        <v>0</v>
      </c>
      <c r="AN76" s="27">
        <f>AK76+AL76+AM76</f>
        <v>0</v>
      </c>
      <c r="AO76" s="25">
        <v>0</v>
      </c>
    </row>
    <row r="77" spans="1:41">
      <c r="A77" s="7" t="s">
        <v>147</v>
      </c>
      <c r="B77" s="7" t="s">
        <v>100</v>
      </c>
      <c r="C77" s="7" t="s">
        <v>101</v>
      </c>
      <c r="G77" s="10">
        <v>45464</v>
      </c>
      <c r="H77" s="10">
        <v>45464</v>
      </c>
      <c r="I77" s="10">
        <v>45470</v>
      </c>
      <c r="J77" s="24">
        <f t="shared" si="1"/>
        <v>0.158271</v>
      </c>
      <c r="K77" s="24">
        <v>0</v>
      </c>
      <c r="L77" s="24">
        <v>0</v>
      </c>
      <c r="M77" s="24">
        <f t="shared" si="2"/>
        <v>0.158271</v>
      </c>
      <c r="N77" s="24">
        <v>0.158271</v>
      </c>
      <c r="O77" s="24">
        <v>0</v>
      </c>
      <c r="P77" s="24">
        <v>0</v>
      </c>
      <c r="Q77" s="24">
        <f t="shared" si="3"/>
        <v>0.158271</v>
      </c>
      <c r="R77" s="24">
        <v>0.14782600400000001</v>
      </c>
      <c r="S77" s="24">
        <v>0</v>
      </c>
      <c r="T77" s="24">
        <v>0</v>
      </c>
      <c r="U77" s="24">
        <f t="shared" si="4"/>
        <v>0.14782600400000001</v>
      </c>
      <c r="V77" s="24">
        <v>0</v>
      </c>
      <c r="W77" s="24">
        <v>0</v>
      </c>
      <c r="X77" s="24">
        <v>0</v>
      </c>
      <c r="Y77" s="24">
        <v>0</v>
      </c>
      <c r="Z77" s="24">
        <v>0</v>
      </c>
      <c r="AA77" s="24">
        <v>0</v>
      </c>
      <c r="AB77" s="24">
        <v>0</v>
      </c>
      <c r="AC77" s="24">
        <v>0</v>
      </c>
      <c r="AD77" s="24">
        <v>0</v>
      </c>
      <c r="AE77" s="13">
        <v>0</v>
      </c>
      <c r="AF77" s="26"/>
      <c r="AG77" s="24">
        <v>6.1693750000000004E-3</v>
      </c>
      <c r="AH77" s="24">
        <v>0</v>
      </c>
      <c r="AI77" s="24">
        <v>0</v>
      </c>
      <c r="AJ77" s="27">
        <f>AG77+AH77+AI77</f>
        <v>6.1693750000000004E-3</v>
      </c>
      <c r="AK77" s="25">
        <v>0</v>
      </c>
      <c r="AL77" s="25">
        <v>0</v>
      </c>
      <c r="AM77" s="25">
        <v>0</v>
      </c>
      <c r="AN77" s="27">
        <f>AK77+AL77+AM77</f>
        <v>0</v>
      </c>
      <c r="AO77" s="25">
        <v>0</v>
      </c>
    </row>
    <row r="78" spans="1:41">
      <c r="A78" s="7" t="s">
        <v>147</v>
      </c>
      <c r="B78" s="7" t="s">
        <v>100</v>
      </c>
      <c r="C78" s="7" t="s">
        <v>101</v>
      </c>
      <c r="G78" s="10">
        <v>45555</v>
      </c>
      <c r="H78" s="10">
        <v>45555</v>
      </c>
      <c r="I78" s="10">
        <v>45561</v>
      </c>
      <c r="J78" s="24">
        <f t="shared" si="1"/>
        <v>0.19284999999999999</v>
      </c>
      <c r="K78" s="24">
        <v>0</v>
      </c>
      <c r="L78" s="24">
        <v>0</v>
      </c>
      <c r="M78" s="24">
        <f t="shared" si="2"/>
        <v>0.19284999999999999</v>
      </c>
      <c r="N78" s="24">
        <v>0.19284999999999999</v>
      </c>
      <c r="O78" s="24">
        <v>0</v>
      </c>
      <c r="P78" s="24">
        <v>0</v>
      </c>
      <c r="Q78" s="24">
        <f t="shared" si="3"/>
        <v>0.19284999999999999</v>
      </c>
      <c r="R78" s="24">
        <v>0.18012298500000001</v>
      </c>
      <c r="S78" s="24">
        <v>0</v>
      </c>
      <c r="T78" s="24">
        <v>0</v>
      </c>
      <c r="U78" s="24">
        <f t="shared" si="4"/>
        <v>0.18012298500000001</v>
      </c>
      <c r="V78" s="24">
        <v>0</v>
      </c>
      <c r="W78" s="24">
        <v>0</v>
      </c>
      <c r="X78" s="24">
        <v>0</v>
      </c>
      <c r="Y78" s="24">
        <v>0</v>
      </c>
      <c r="Z78" s="24">
        <v>0</v>
      </c>
      <c r="AA78" s="24">
        <v>0</v>
      </c>
      <c r="AB78" s="24">
        <v>0</v>
      </c>
      <c r="AC78" s="24">
        <v>0</v>
      </c>
      <c r="AD78" s="24">
        <v>0</v>
      </c>
      <c r="AE78" s="13">
        <v>0</v>
      </c>
      <c r="AF78" s="26"/>
      <c r="AG78" s="24">
        <v>7.5172579999999998E-3</v>
      </c>
      <c r="AH78" s="24">
        <v>0</v>
      </c>
      <c r="AI78" s="24">
        <v>0</v>
      </c>
      <c r="AJ78" s="27">
        <f>AG78+AH78+AI78</f>
        <v>7.5172579999999998E-3</v>
      </c>
      <c r="AK78" s="25">
        <v>0</v>
      </c>
      <c r="AL78" s="25">
        <v>0</v>
      </c>
      <c r="AM78" s="25">
        <v>0</v>
      </c>
      <c r="AN78" s="27">
        <f>AK78+AL78+AM78</f>
        <v>0</v>
      </c>
      <c r="AO78" s="25">
        <v>0</v>
      </c>
    </row>
    <row r="79" spans="1:41">
      <c r="A79" s="7" t="s">
        <v>147</v>
      </c>
      <c r="B79" s="7" t="s">
        <v>100</v>
      </c>
      <c r="C79" s="7" t="s">
        <v>101</v>
      </c>
      <c r="G79" s="10">
        <v>45646</v>
      </c>
      <c r="H79" s="10">
        <v>45646</v>
      </c>
      <c r="I79" s="10">
        <v>45653</v>
      </c>
      <c r="J79" s="24">
        <f t="shared" si="1"/>
        <v>0.26224500000000001</v>
      </c>
      <c r="K79" s="24">
        <v>0</v>
      </c>
      <c r="L79" s="24">
        <v>0</v>
      </c>
      <c r="M79" s="24">
        <f t="shared" si="2"/>
        <v>0.26224500000000001</v>
      </c>
      <c r="N79" s="24">
        <v>0.26224500000000001</v>
      </c>
      <c r="O79" s="24">
        <v>0</v>
      </c>
      <c r="P79" s="24">
        <v>0</v>
      </c>
      <c r="Q79" s="24">
        <f t="shared" si="3"/>
        <v>0.26224500000000001</v>
      </c>
      <c r="R79" s="24">
        <v>0.244938305</v>
      </c>
      <c r="S79" s="24">
        <v>0</v>
      </c>
      <c r="T79" s="24">
        <v>0</v>
      </c>
      <c r="U79" s="24">
        <f t="shared" si="4"/>
        <v>0.244938305</v>
      </c>
      <c r="V79" s="24">
        <v>0</v>
      </c>
      <c r="W79" s="24">
        <v>0</v>
      </c>
      <c r="X79" s="24">
        <v>0</v>
      </c>
      <c r="Y79" s="24">
        <v>0</v>
      </c>
      <c r="Z79" s="24">
        <v>0</v>
      </c>
      <c r="AA79" s="24">
        <v>0</v>
      </c>
      <c r="AB79" s="24">
        <v>0</v>
      </c>
      <c r="AC79" s="24">
        <v>0</v>
      </c>
      <c r="AD79" s="24">
        <v>0</v>
      </c>
      <c r="AE79" s="13">
        <v>0</v>
      </c>
      <c r="AF79" s="26"/>
      <c r="AG79" s="24">
        <v>1.0222263000000001E-2</v>
      </c>
      <c r="AH79" s="24">
        <v>0</v>
      </c>
      <c r="AI79" s="24">
        <v>0</v>
      </c>
      <c r="AJ79" s="27">
        <f>AG79+AH79+AI79</f>
        <v>1.0222263000000001E-2</v>
      </c>
      <c r="AK79" s="25">
        <v>0</v>
      </c>
      <c r="AL79" s="25">
        <v>0</v>
      </c>
      <c r="AM79" s="25">
        <v>0</v>
      </c>
      <c r="AN79" s="27">
        <f>AK79+AL79+AM79</f>
        <v>0</v>
      </c>
      <c r="AO79" s="25">
        <v>0</v>
      </c>
    </row>
    <row r="80" spans="1:41" ht="12.65" customHeight="1">
      <c r="A80" s="31" t="s">
        <v>144</v>
      </c>
      <c r="B80" s="28"/>
      <c r="C80" s="28"/>
      <c r="D80" s="28"/>
      <c r="E80" s="28"/>
      <c r="F80" s="28"/>
      <c r="G80" s="28"/>
      <c r="H80" s="28"/>
      <c r="I80" s="28"/>
      <c r="J80" s="30"/>
      <c r="K80" s="30"/>
      <c r="L80" s="30"/>
      <c r="M80" s="30"/>
      <c r="N80" s="30">
        <f>SUM(N76:N79)</f>
        <v>0.75561400000000001</v>
      </c>
      <c r="O80" s="30">
        <f t="shared" ref="O80:AE80" si="22">SUM(O76:O79)</f>
        <v>0</v>
      </c>
      <c r="P80" s="30">
        <f t="shared" si="22"/>
        <v>0</v>
      </c>
      <c r="Q80" s="30">
        <f t="shared" si="22"/>
        <v>0.75561400000000001</v>
      </c>
      <c r="R80" s="30">
        <f t="shared" si="22"/>
        <v>0.70574772600000002</v>
      </c>
      <c r="S80" s="30">
        <f t="shared" si="22"/>
        <v>0</v>
      </c>
      <c r="T80" s="30">
        <f t="shared" si="22"/>
        <v>0</v>
      </c>
      <c r="U80" s="30">
        <f t="shared" si="22"/>
        <v>0.70574772600000002</v>
      </c>
      <c r="V80" s="30">
        <f t="shared" si="22"/>
        <v>0</v>
      </c>
      <c r="W80" s="30">
        <f t="shared" si="22"/>
        <v>0</v>
      </c>
      <c r="X80" s="30">
        <f t="shared" si="22"/>
        <v>0</v>
      </c>
      <c r="Y80" s="30">
        <f t="shared" si="22"/>
        <v>0</v>
      </c>
      <c r="Z80" s="30">
        <f t="shared" si="22"/>
        <v>0</v>
      </c>
      <c r="AA80" s="30">
        <f t="shared" si="22"/>
        <v>0</v>
      </c>
      <c r="AB80" s="30">
        <f t="shared" si="22"/>
        <v>0</v>
      </c>
      <c r="AC80" s="30">
        <f t="shared" si="22"/>
        <v>0</v>
      </c>
      <c r="AD80" s="30">
        <f t="shared" si="22"/>
        <v>0</v>
      </c>
      <c r="AE80" s="29">
        <f t="shared" si="22"/>
        <v>0</v>
      </c>
      <c r="AF80" s="30"/>
      <c r="AG80" s="30">
        <f t="shared" ref="AG80:AO80" si="23">SUM(AG76:AG79)</f>
        <v>2.9453697000000001E-2</v>
      </c>
      <c r="AH80" s="30">
        <f t="shared" si="23"/>
        <v>0</v>
      </c>
      <c r="AI80" s="30">
        <f t="shared" si="23"/>
        <v>0</v>
      </c>
      <c r="AJ80" s="30">
        <f t="shared" si="23"/>
        <v>2.9453697000000001E-2</v>
      </c>
      <c r="AK80" s="30">
        <f t="shared" si="23"/>
        <v>0</v>
      </c>
      <c r="AL80" s="30">
        <f t="shared" si="23"/>
        <v>0</v>
      </c>
      <c r="AM80" s="30">
        <f t="shared" si="23"/>
        <v>0</v>
      </c>
      <c r="AN80" s="30">
        <f t="shared" si="23"/>
        <v>0</v>
      </c>
      <c r="AO80" s="30">
        <f t="shared" si="23"/>
        <v>0</v>
      </c>
    </row>
    <row r="81" spans="1:41">
      <c r="A81" s="7" t="s">
        <v>148</v>
      </c>
      <c r="B81" s="7" t="s">
        <v>102</v>
      </c>
      <c r="C81" s="7" t="s">
        <v>103</v>
      </c>
      <c r="G81" s="10">
        <v>45412</v>
      </c>
      <c r="H81" s="10">
        <v>45412</v>
      </c>
      <c r="I81" s="10">
        <v>45412</v>
      </c>
      <c r="J81" s="24">
        <f t="shared" ref="J81:J144" si="24">K81+L81+M81</f>
        <v>46.041699999999999</v>
      </c>
      <c r="K81" s="24">
        <v>0</v>
      </c>
      <c r="L81" s="24">
        <v>0</v>
      </c>
      <c r="M81" s="24">
        <f t="shared" ref="M81:M144" si="25">N81+O81+V81+Z81+AB81+AD81</f>
        <v>46.041699999999999</v>
      </c>
      <c r="N81" s="24">
        <v>0</v>
      </c>
      <c r="O81" s="24">
        <v>0</v>
      </c>
      <c r="P81" s="24">
        <v>0</v>
      </c>
      <c r="Q81" s="24">
        <f t="shared" ref="Q81:Q144" si="26">N81+O81+P81</f>
        <v>0</v>
      </c>
      <c r="R81" s="24">
        <v>0</v>
      </c>
      <c r="S81" s="24">
        <v>0</v>
      </c>
      <c r="T81" s="24">
        <v>0</v>
      </c>
      <c r="U81" s="24">
        <f t="shared" ref="U81:U144" si="27">R81+S81+T81</f>
        <v>0</v>
      </c>
      <c r="V81" s="24">
        <v>0</v>
      </c>
      <c r="W81" s="24">
        <v>0</v>
      </c>
      <c r="X81" s="24">
        <v>0</v>
      </c>
      <c r="Y81" s="24">
        <v>0</v>
      </c>
      <c r="Z81" s="24">
        <v>0</v>
      </c>
      <c r="AA81" s="24">
        <v>0</v>
      </c>
      <c r="AB81" s="24">
        <v>46.041699999999999</v>
      </c>
      <c r="AC81" s="24">
        <v>0</v>
      </c>
      <c r="AD81" s="24">
        <v>0</v>
      </c>
      <c r="AE81" s="13">
        <v>0</v>
      </c>
      <c r="AF81" s="26"/>
      <c r="AG81" s="24">
        <v>0</v>
      </c>
      <c r="AH81" s="24">
        <v>0</v>
      </c>
      <c r="AI81" s="24">
        <v>0</v>
      </c>
      <c r="AJ81" s="27">
        <f>AG81+AH81+AI81</f>
        <v>0</v>
      </c>
      <c r="AK81" s="25">
        <v>0</v>
      </c>
      <c r="AL81" s="25">
        <v>0</v>
      </c>
      <c r="AM81" s="25">
        <v>0</v>
      </c>
      <c r="AN81" s="27">
        <f>AK81+AL81+AM81</f>
        <v>0</v>
      </c>
      <c r="AO81" s="25">
        <v>0</v>
      </c>
    </row>
    <row r="82" spans="1:41" ht="13">
      <c r="A82" s="31" t="s">
        <v>144</v>
      </c>
      <c r="B82" s="28"/>
      <c r="C82" s="28"/>
      <c r="D82" s="28"/>
      <c r="E82" s="28"/>
      <c r="F82" s="28"/>
      <c r="G82" s="28"/>
      <c r="H82" s="28"/>
      <c r="I82" s="28"/>
      <c r="J82" s="30"/>
      <c r="K82" s="30"/>
      <c r="L82" s="30"/>
      <c r="M82" s="30"/>
      <c r="N82" s="32">
        <f t="shared" ref="N82:AE82" si="28">N81</f>
        <v>0</v>
      </c>
      <c r="O82" s="32">
        <f t="shared" si="28"/>
        <v>0</v>
      </c>
      <c r="P82" s="32">
        <f t="shared" si="28"/>
        <v>0</v>
      </c>
      <c r="Q82" s="32">
        <f t="shared" si="28"/>
        <v>0</v>
      </c>
      <c r="R82" s="32">
        <f t="shared" si="28"/>
        <v>0</v>
      </c>
      <c r="S82" s="32">
        <f t="shared" si="28"/>
        <v>0</v>
      </c>
      <c r="T82" s="32">
        <f t="shared" si="28"/>
        <v>0</v>
      </c>
      <c r="U82" s="32">
        <f t="shared" si="28"/>
        <v>0</v>
      </c>
      <c r="V82" s="32">
        <f t="shared" si="28"/>
        <v>0</v>
      </c>
      <c r="W82" s="32">
        <f t="shared" si="28"/>
        <v>0</v>
      </c>
      <c r="X82" s="32">
        <f t="shared" si="28"/>
        <v>0</v>
      </c>
      <c r="Y82" s="32">
        <f t="shared" si="28"/>
        <v>0</v>
      </c>
      <c r="Z82" s="32">
        <f t="shared" si="28"/>
        <v>0</v>
      </c>
      <c r="AA82" s="32">
        <f t="shared" si="28"/>
        <v>0</v>
      </c>
      <c r="AB82" s="32">
        <f t="shared" si="28"/>
        <v>46.041699999999999</v>
      </c>
      <c r="AC82" s="30">
        <f t="shared" si="28"/>
        <v>0</v>
      </c>
      <c r="AD82" s="30">
        <f t="shared" si="28"/>
        <v>0</v>
      </c>
      <c r="AE82" s="29">
        <f t="shared" si="28"/>
        <v>0</v>
      </c>
      <c r="AF82" s="30"/>
      <c r="AG82" s="30">
        <f t="shared" ref="AG82:AO82" si="29">AG81</f>
        <v>0</v>
      </c>
      <c r="AH82" s="30">
        <f t="shared" si="29"/>
        <v>0</v>
      </c>
      <c r="AI82" s="30">
        <f t="shared" si="29"/>
        <v>0</v>
      </c>
      <c r="AJ82" s="30">
        <f t="shared" si="29"/>
        <v>0</v>
      </c>
      <c r="AK82" s="30">
        <f t="shared" si="29"/>
        <v>0</v>
      </c>
      <c r="AL82" s="30">
        <f t="shared" si="29"/>
        <v>0</v>
      </c>
      <c r="AM82" s="30">
        <f t="shared" si="29"/>
        <v>0</v>
      </c>
      <c r="AN82" s="30">
        <f t="shared" si="29"/>
        <v>0</v>
      </c>
      <c r="AO82" s="30">
        <f t="shared" si="29"/>
        <v>0</v>
      </c>
    </row>
    <row r="83" spans="1:41">
      <c r="A83" s="7" t="s">
        <v>66</v>
      </c>
      <c r="B83" s="7" t="s">
        <v>104</v>
      </c>
      <c r="C83" s="7" t="s">
        <v>105</v>
      </c>
      <c r="G83" s="10">
        <v>45369</v>
      </c>
      <c r="H83" s="10">
        <v>45366</v>
      </c>
      <c r="I83" s="10">
        <v>45372</v>
      </c>
      <c r="J83" s="24">
        <f t="shared" si="24"/>
        <v>0</v>
      </c>
      <c r="K83" s="24">
        <v>0</v>
      </c>
      <c r="L83" s="24">
        <v>0</v>
      </c>
      <c r="M83" s="24">
        <f t="shared" si="25"/>
        <v>0</v>
      </c>
      <c r="N83" s="33">
        <v>0</v>
      </c>
      <c r="O83" s="33">
        <v>0</v>
      </c>
      <c r="P83" s="33">
        <v>0</v>
      </c>
      <c r="Q83" s="33">
        <f t="shared" ref="Q83:Q86" si="30">N83+O83+P83</f>
        <v>0</v>
      </c>
      <c r="R83" s="33">
        <v>0</v>
      </c>
      <c r="S83" s="33">
        <v>0</v>
      </c>
      <c r="T83" s="33">
        <v>0</v>
      </c>
      <c r="U83" s="33">
        <f t="shared" ref="U83:U86" si="31">R83+S83+T83</f>
        <v>0</v>
      </c>
      <c r="V83" s="33">
        <v>0</v>
      </c>
      <c r="W83" s="33">
        <v>0</v>
      </c>
      <c r="X83" s="33">
        <v>0</v>
      </c>
      <c r="Y83" s="33">
        <v>0</v>
      </c>
      <c r="Z83" s="33">
        <v>0</v>
      </c>
      <c r="AA83" s="33">
        <v>0</v>
      </c>
      <c r="AB83" s="33">
        <v>0</v>
      </c>
      <c r="AC83" s="24">
        <v>0</v>
      </c>
      <c r="AD83" s="24">
        <v>0</v>
      </c>
      <c r="AE83" s="13">
        <v>0</v>
      </c>
      <c r="AF83" s="26"/>
      <c r="AG83" s="24">
        <v>0</v>
      </c>
      <c r="AH83" s="24">
        <v>0</v>
      </c>
      <c r="AI83" s="24">
        <v>0</v>
      </c>
      <c r="AJ83" s="27">
        <f>AG83+AH83+AI83</f>
        <v>0</v>
      </c>
      <c r="AK83" s="25">
        <v>0</v>
      </c>
      <c r="AL83" s="25">
        <v>0</v>
      </c>
      <c r="AM83" s="25">
        <v>0</v>
      </c>
      <c r="AN83" s="27">
        <f>AK83+AL83+AM83</f>
        <v>0</v>
      </c>
      <c r="AO83" s="25">
        <v>0</v>
      </c>
    </row>
    <row r="84" spans="1:41">
      <c r="A84" s="7" t="s">
        <v>66</v>
      </c>
      <c r="B84" s="7" t="s">
        <v>104</v>
      </c>
      <c r="C84" s="7" t="s">
        <v>105</v>
      </c>
      <c r="G84" s="10">
        <v>45464</v>
      </c>
      <c r="H84" s="10">
        <v>45464</v>
      </c>
      <c r="I84" s="10">
        <v>45470</v>
      </c>
      <c r="J84" s="24">
        <f t="shared" si="24"/>
        <v>0.15943499999999999</v>
      </c>
      <c r="K84" s="24">
        <v>0</v>
      </c>
      <c r="L84" s="24">
        <v>0</v>
      </c>
      <c r="M84" s="24">
        <f t="shared" si="25"/>
        <v>0.15943499999999999</v>
      </c>
      <c r="N84" s="33">
        <v>0.15943499999999999</v>
      </c>
      <c r="O84" s="33">
        <v>0</v>
      </c>
      <c r="P84" s="33">
        <v>5.1920048000000003E-2</v>
      </c>
      <c r="Q84" s="33">
        <f t="shared" si="30"/>
        <v>0.21135504799999999</v>
      </c>
      <c r="R84" s="33">
        <v>8.2578734000000001E-2</v>
      </c>
      <c r="S84" s="33">
        <v>0</v>
      </c>
      <c r="T84" s="33">
        <v>2.6891786000000001E-2</v>
      </c>
      <c r="U84" s="33">
        <f t="shared" si="31"/>
        <v>0.10947052</v>
      </c>
      <c r="V84" s="33">
        <v>0</v>
      </c>
      <c r="W84" s="33">
        <v>0</v>
      </c>
      <c r="X84" s="33">
        <v>0</v>
      </c>
      <c r="Y84" s="33">
        <v>0</v>
      </c>
      <c r="Z84" s="33">
        <v>0</v>
      </c>
      <c r="AA84" s="33">
        <v>5.1920048000000003E-2</v>
      </c>
      <c r="AB84" s="33">
        <v>0</v>
      </c>
      <c r="AC84" s="24">
        <v>0</v>
      </c>
      <c r="AD84" s="24">
        <v>0</v>
      </c>
      <c r="AE84" s="13">
        <v>0</v>
      </c>
      <c r="AF84" s="26"/>
      <c r="AG84" s="24">
        <v>0</v>
      </c>
      <c r="AH84" s="24">
        <v>0</v>
      </c>
      <c r="AI84" s="24">
        <v>0</v>
      </c>
      <c r="AJ84" s="27">
        <f>AG84+AH84+AI84</f>
        <v>0</v>
      </c>
      <c r="AK84" s="25">
        <v>0</v>
      </c>
      <c r="AL84" s="25">
        <v>0</v>
      </c>
      <c r="AM84" s="25">
        <v>0</v>
      </c>
      <c r="AN84" s="27">
        <f>AK84+AL84+AM84</f>
        <v>0</v>
      </c>
      <c r="AO84" s="25">
        <v>0</v>
      </c>
    </row>
    <row r="85" spans="1:41">
      <c r="A85" s="7" t="s">
        <v>66</v>
      </c>
      <c r="B85" s="7" t="s">
        <v>104</v>
      </c>
      <c r="C85" s="7" t="s">
        <v>105</v>
      </c>
      <c r="G85" s="10">
        <v>45555</v>
      </c>
      <c r="H85" s="10">
        <v>45555</v>
      </c>
      <c r="I85" s="10">
        <v>45561</v>
      </c>
      <c r="J85" s="24">
        <f t="shared" si="24"/>
        <v>9.2271000000000006E-2</v>
      </c>
      <c r="K85" s="24">
        <v>0</v>
      </c>
      <c r="L85" s="24">
        <v>0</v>
      </c>
      <c r="M85" s="24">
        <f t="shared" si="25"/>
        <v>9.2271000000000006E-2</v>
      </c>
      <c r="N85" s="33">
        <v>9.2271000000000006E-2</v>
      </c>
      <c r="O85" s="33">
        <v>0</v>
      </c>
      <c r="P85" s="33">
        <v>3.0048074000000001E-2</v>
      </c>
      <c r="Q85" s="33">
        <f t="shared" si="30"/>
        <v>0.122319074</v>
      </c>
      <c r="R85" s="33">
        <v>4.7791403000000003E-2</v>
      </c>
      <c r="S85" s="33">
        <v>0</v>
      </c>
      <c r="T85" s="33">
        <v>1.5563281999999999E-2</v>
      </c>
      <c r="U85" s="33">
        <f t="shared" si="31"/>
        <v>6.3354685000000008E-2</v>
      </c>
      <c r="V85" s="33">
        <v>0</v>
      </c>
      <c r="W85" s="33">
        <v>0</v>
      </c>
      <c r="X85" s="33">
        <v>0</v>
      </c>
      <c r="Y85" s="33">
        <v>0</v>
      </c>
      <c r="Z85" s="33">
        <v>0</v>
      </c>
      <c r="AA85" s="33">
        <v>3.0048074000000001E-2</v>
      </c>
      <c r="AB85" s="33">
        <v>0</v>
      </c>
      <c r="AC85" s="24">
        <v>0</v>
      </c>
      <c r="AD85" s="24">
        <v>0</v>
      </c>
      <c r="AE85" s="13">
        <v>0</v>
      </c>
      <c r="AF85" s="26"/>
      <c r="AG85" s="24">
        <v>0</v>
      </c>
      <c r="AH85" s="24">
        <v>0</v>
      </c>
      <c r="AI85" s="24">
        <v>0</v>
      </c>
      <c r="AJ85" s="27">
        <f>AG85+AH85+AI85</f>
        <v>0</v>
      </c>
      <c r="AK85" s="25">
        <v>0</v>
      </c>
      <c r="AL85" s="25">
        <v>0</v>
      </c>
      <c r="AM85" s="25">
        <v>0</v>
      </c>
      <c r="AN85" s="27">
        <f>AK85+AL85+AM85</f>
        <v>0</v>
      </c>
      <c r="AO85" s="25">
        <v>0</v>
      </c>
    </row>
    <row r="86" spans="1:41">
      <c r="A86" s="7" t="s">
        <v>66</v>
      </c>
      <c r="B86" s="7" t="s">
        <v>104</v>
      </c>
      <c r="C86" s="7" t="s">
        <v>105</v>
      </c>
      <c r="G86" s="10">
        <v>45646</v>
      </c>
      <c r="H86" s="10">
        <v>45646</v>
      </c>
      <c r="I86" s="10">
        <v>45653</v>
      </c>
      <c r="J86" s="24">
        <f t="shared" si="24"/>
        <v>0.52416700000000005</v>
      </c>
      <c r="K86" s="24">
        <v>0</v>
      </c>
      <c r="L86" s="24">
        <v>0</v>
      </c>
      <c r="M86" s="24">
        <f t="shared" si="25"/>
        <v>0.52416700000000005</v>
      </c>
      <c r="N86" s="33">
        <v>0.52416700000000005</v>
      </c>
      <c r="O86" s="33">
        <v>0</v>
      </c>
      <c r="P86" s="33">
        <v>0.17069511600000001</v>
      </c>
      <c r="Q86" s="33">
        <f t="shared" si="30"/>
        <v>0.69486211600000003</v>
      </c>
      <c r="R86" s="33">
        <v>0.27149024700000002</v>
      </c>
      <c r="S86" s="33">
        <v>0</v>
      </c>
      <c r="T86" s="33">
        <v>8.8410867000000004E-2</v>
      </c>
      <c r="U86" s="33">
        <f t="shared" si="31"/>
        <v>0.35990111400000002</v>
      </c>
      <c r="V86" s="33">
        <v>0</v>
      </c>
      <c r="W86" s="33">
        <v>0</v>
      </c>
      <c r="X86" s="33">
        <v>0</v>
      </c>
      <c r="Y86" s="33">
        <v>0</v>
      </c>
      <c r="Z86" s="33">
        <v>0</v>
      </c>
      <c r="AA86" s="33">
        <v>0.17069511600000001</v>
      </c>
      <c r="AB86" s="33">
        <v>0</v>
      </c>
      <c r="AC86" s="24">
        <v>0</v>
      </c>
      <c r="AD86" s="24">
        <v>0</v>
      </c>
      <c r="AE86" s="13">
        <v>0</v>
      </c>
      <c r="AF86" s="26"/>
      <c r="AG86" s="24">
        <v>0</v>
      </c>
      <c r="AH86" s="24">
        <v>0</v>
      </c>
      <c r="AI86" s="24">
        <v>0</v>
      </c>
      <c r="AJ86" s="27">
        <f>AG86+AH86+AI86</f>
        <v>0</v>
      </c>
      <c r="AK86" s="25">
        <v>0</v>
      </c>
      <c r="AL86" s="25">
        <v>0</v>
      </c>
      <c r="AM86" s="25">
        <v>0</v>
      </c>
      <c r="AN86" s="27">
        <f>AK86+AL86+AM86</f>
        <v>0</v>
      </c>
      <c r="AO86" s="25">
        <v>0</v>
      </c>
    </row>
    <row r="87" spans="1:41" ht="12.65" customHeight="1">
      <c r="A87" s="31" t="s">
        <v>144</v>
      </c>
      <c r="B87" s="28"/>
      <c r="C87" s="28"/>
      <c r="D87" s="28"/>
      <c r="E87" s="28"/>
      <c r="F87" s="28"/>
      <c r="G87" s="28"/>
      <c r="H87" s="28"/>
      <c r="I87" s="28"/>
      <c r="J87" s="30"/>
      <c r="K87" s="30"/>
      <c r="L87" s="30"/>
      <c r="M87" s="30"/>
      <c r="N87" s="32">
        <f>SUM(N83:N86)</f>
        <v>0.77587300000000003</v>
      </c>
      <c r="O87" s="32">
        <f t="shared" ref="O87:AE87" si="32">SUM(O83:O86)</f>
        <v>0</v>
      </c>
      <c r="P87" s="32">
        <f t="shared" si="32"/>
        <v>0.25266323800000001</v>
      </c>
      <c r="Q87" s="32">
        <f t="shared" si="32"/>
        <v>1.028536238</v>
      </c>
      <c r="R87" s="32">
        <f t="shared" si="32"/>
        <v>0.40186038400000001</v>
      </c>
      <c r="S87" s="32">
        <f t="shared" si="32"/>
        <v>0</v>
      </c>
      <c r="T87" s="32">
        <f t="shared" si="32"/>
        <v>0.13086593499999999</v>
      </c>
      <c r="U87" s="32">
        <f t="shared" si="32"/>
        <v>0.532726319</v>
      </c>
      <c r="V87" s="32">
        <f t="shared" si="32"/>
        <v>0</v>
      </c>
      <c r="W87" s="32">
        <f t="shared" si="32"/>
        <v>0</v>
      </c>
      <c r="X87" s="32">
        <f t="shared" si="32"/>
        <v>0</v>
      </c>
      <c r="Y87" s="32">
        <f t="shared" si="32"/>
        <v>0</v>
      </c>
      <c r="Z87" s="32">
        <f t="shared" si="32"/>
        <v>0</v>
      </c>
      <c r="AA87" s="32">
        <f t="shared" si="32"/>
        <v>0.25266323800000001</v>
      </c>
      <c r="AB87" s="32">
        <f t="shared" si="32"/>
        <v>0</v>
      </c>
      <c r="AC87" s="30">
        <f t="shared" si="32"/>
        <v>0</v>
      </c>
      <c r="AD87" s="30">
        <f t="shared" si="32"/>
        <v>0</v>
      </c>
      <c r="AE87" s="29">
        <f t="shared" si="32"/>
        <v>0</v>
      </c>
      <c r="AF87" s="30"/>
      <c r="AG87" s="30">
        <f t="shared" ref="AG87:AO87" si="33">SUM(AG83:AG86)</f>
        <v>0</v>
      </c>
      <c r="AH87" s="30">
        <f t="shared" si="33"/>
        <v>0</v>
      </c>
      <c r="AI87" s="30">
        <f t="shared" si="33"/>
        <v>0</v>
      </c>
      <c r="AJ87" s="30">
        <f t="shared" si="33"/>
        <v>0</v>
      </c>
      <c r="AK87" s="30">
        <f t="shared" si="33"/>
        <v>0</v>
      </c>
      <c r="AL87" s="30">
        <f t="shared" si="33"/>
        <v>0</v>
      </c>
      <c r="AM87" s="30">
        <f t="shared" si="33"/>
        <v>0</v>
      </c>
      <c r="AN87" s="30">
        <f t="shared" si="33"/>
        <v>0</v>
      </c>
      <c r="AO87" s="30">
        <f t="shared" si="33"/>
        <v>0</v>
      </c>
    </row>
    <row r="88" spans="1:41">
      <c r="A88" s="7" t="s">
        <v>67</v>
      </c>
      <c r="B88" s="7" t="s">
        <v>106</v>
      </c>
      <c r="C88" s="7" t="s">
        <v>107</v>
      </c>
      <c r="G88" s="10">
        <v>45369</v>
      </c>
      <c r="H88" s="10">
        <v>45366</v>
      </c>
      <c r="I88" s="10">
        <v>45372</v>
      </c>
      <c r="J88" s="24">
        <f t="shared" si="24"/>
        <v>2.7799999999999998E-2</v>
      </c>
      <c r="K88" s="24">
        <v>0</v>
      </c>
      <c r="L88" s="24">
        <v>0</v>
      </c>
      <c r="M88" s="24">
        <f t="shared" si="25"/>
        <v>2.7799999999999998E-2</v>
      </c>
      <c r="N88" s="33">
        <v>2.7799999999999998E-2</v>
      </c>
      <c r="O88" s="33">
        <v>0</v>
      </c>
      <c r="P88" s="33">
        <v>3.4885390000000001E-3</v>
      </c>
      <c r="Q88" s="33">
        <f t="shared" ref="Q88:Q91" si="34">N88+O88+P88</f>
        <v>3.1288538999999997E-2</v>
      </c>
      <c r="R88" s="33">
        <v>2.5162418999999998E-2</v>
      </c>
      <c r="S88" s="33">
        <v>0</v>
      </c>
      <c r="T88" s="33">
        <v>3.1575570000000001E-3</v>
      </c>
      <c r="U88" s="33">
        <f t="shared" ref="U88:U91" si="35">R88+S88+T88</f>
        <v>2.8319975999999997E-2</v>
      </c>
      <c r="V88" s="33">
        <v>0</v>
      </c>
      <c r="W88" s="33">
        <v>0</v>
      </c>
      <c r="X88" s="33">
        <v>0</v>
      </c>
      <c r="Y88" s="33">
        <v>0</v>
      </c>
      <c r="Z88" s="33">
        <v>0</v>
      </c>
      <c r="AA88" s="33">
        <v>3.4885390000000001E-3</v>
      </c>
      <c r="AB88" s="33">
        <v>0</v>
      </c>
      <c r="AC88" s="24">
        <v>0</v>
      </c>
      <c r="AD88" s="24">
        <v>0</v>
      </c>
      <c r="AE88" s="13">
        <v>0</v>
      </c>
      <c r="AF88" s="26"/>
      <c r="AG88" s="24">
        <v>0</v>
      </c>
      <c r="AH88" s="24">
        <v>0</v>
      </c>
      <c r="AI88" s="24">
        <v>0</v>
      </c>
      <c r="AJ88" s="27">
        <f>AG88+AH88+AI88</f>
        <v>0</v>
      </c>
      <c r="AK88" s="25">
        <v>0</v>
      </c>
      <c r="AL88" s="25">
        <v>0</v>
      </c>
      <c r="AM88" s="25">
        <v>0</v>
      </c>
      <c r="AN88" s="27">
        <f>AK88+AL88+AM88</f>
        <v>0</v>
      </c>
      <c r="AO88" s="25">
        <v>0</v>
      </c>
    </row>
    <row r="89" spans="1:41">
      <c r="A89" s="7" t="s">
        <v>67</v>
      </c>
      <c r="B89" s="7" t="s">
        <v>106</v>
      </c>
      <c r="C89" s="7" t="s">
        <v>107</v>
      </c>
      <c r="G89" s="10">
        <v>45464</v>
      </c>
      <c r="H89" s="10">
        <v>45464</v>
      </c>
      <c r="I89" s="10">
        <v>45470</v>
      </c>
      <c r="J89" s="24">
        <f t="shared" si="24"/>
        <v>0.45020100000000002</v>
      </c>
      <c r="K89" s="24">
        <v>0</v>
      </c>
      <c r="L89" s="24">
        <v>0</v>
      </c>
      <c r="M89" s="24">
        <f t="shared" si="25"/>
        <v>0.45020100000000002</v>
      </c>
      <c r="N89" s="33">
        <v>0.45020100000000002</v>
      </c>
      <c r="O89" s="33">
        <v>0</v>
      </c>
      <c r="P89" s="33">
        <v>5.6494374999999999E-2</v>
      </c>
      <c r="Q89" s="33">
        <f t="shared" si="34"/>
        <v>0.50669537500000006</v>
      </c>
      <c r="R89" s="33">
        <v>0.40748727800000001</v>
      </c>
      <c r="S89" s="33">
        <v>0</v>
      </c>
      <c r="T89" s="33">
        <v>5.1134357999999998E-2</v>
      </c>
      <c r="U89" s="33">
        <f t="shared" si="35"/>
        <v>0.458621636</v>
      </c>
      <c r="V89" s="33">
        <v>0</v>
      </c>
      <c r="W89" s="33">
        <v>0</v>
      </c>
      <c r="X89" s="33">
        <v>0</v>
      </c>
      <c r="Y89" s="33">
        <v>0</v>
      </c>
      <c r="Z89" s="33">
        <v>0</v>
      </c>
      <c r="AA89" s="33">
        <v>5.6494374999999999E-2</v>
      </c>
      <c r="AB89" s="33">
        <v>0</v>
      </c>
      <c r="AC89" s="24">
        <v>0</v>
      </c>
      <c r="AD89" s="24">
        <v>0</v>
      </c>
      <c r="AE89" s="13">
        <v>0</v>
      </c>
      <c r="AF89" s="26"/>
      <c r="AG89" s="24">
        <v>0</v>
      </c>
      <c r="AH89" s="24">
        <v>0</v>
      </c>
      <c r="AI89" s="24">
        <v>0</v>
      </c>
      <c r="AJ89" s="27">
        <f>AG89+AH89+AI89</f>
        <v>0</v>
      </c>
      <c r="AK89" s="25">
        <v>0</v>
      </c>
      <c r="AL89" s="25">
        <v>0</v>
      </c>
      <c r="AM89" s="25">
        <v>0</v>
      </c>
      <c r="AN89" s="27">
        <f>AK89+AL89+AM89</f>
        <v>0</v>
      </c>
      <c r="AO89" s="25">
        <v>0</v>
      </c>
    </row>
    <row r="90" spans="1:41">
      <c r="A90" s="7" t="s">
        <v>67</v>
      </c>
      <c r="B90" s="7" t="s">
        <v>106</v>
      </c>
      <c r="C90" s="7" t="s">
        <v>107</v>
      </c>
      <c r="G90" s="10">
        <v>45555</v>
      </c>
      <c r="H90" s="10">
        <v>45555</v>
      </c>
      <c r="I90" s="10">
        <v>45561</v>
      </c>
      <c r="J90" s="24">
        <f t="shared" si="24"/>
        <v>0.13069600000000001</v>
      </c>
      <c r="K90" s="24">
        <v>0</v>
      </c>
      <c r="L90" s="24">
        <v>0</v>
      </c>
      <c r="M90" s="24">
        <f t="shared" si="25"/>
        <v>0.13069600000000001</v>
      </c>
      <c r="N90" s="33">
        <v>0.13069600000000001</v>
      </c>
      <c r="O90" s="33">
        <v>0</v>
      </c>
      <c r="P90" s="33">
        <v>1.6400649E-2</v>
      </c>
      <c r="Q90" s="33">
        <f t="shared" si="34"/>
        <v>0.147096649</v>
      </c>
      <c r="R90" s="33">
        <v>0.11829595499999999</v>
      </c>
      <c r="S90" s="33">
        <v>0</v>
      </c>
      <c r="T90" s="33">
        <v>1.4844605E-2</v>
      </c>
      <c r="U90" s="33">
        <f t="shared" si="35"/>
        <v>0.13314055999999999</v>
      </c>
      <c r="V90" s="33">
        <v>0</v>
      </c>
      <c r="W90" s="33">
        <v>0</v>
      </c>
      <c r="X90" s="33">
        <v>0</v>
      </c>
      <c r="Y90" s="33">
        <v>0</v>
      </c>
      <c r="Z90" s="33">
        <v>0</v>
      </c>
      <c r="AA90" s="33">
        <v>1.6400649E-2</v>
      </c>
      <c r="AB90" s="33">
        <v>0</v>
      </c>
      <c r="AC90" s="24">
        <v>0</v>
      </c>
      <c r="AD90" s="24">
        <v>0</v>
      </c>
      <c r="AE90" s="13">
        <v>0</v>
      </c>
      <c r="AF90" s="26"/>
      <c r="AG90" s="24">
        <v>0</v>
      </c>
      <c r="AH90" s="24">
        <v>0</v>
      </c>
      <c r="AI90" s="24">
        <v>0</v>
      </c>
      <c r="AJ90" s="27">
        <f>AG90+AH90+AI90</f>
        <v>0</v>
      </c>
      <c r="AK90" s="25">
        <v>0</v>
      </c>
      <c r="AL90" s="25">
        <v>0</v>
      </c>
      <c r="AM90" s="25">
        <v>0</v>
      </c>
      <c r="AN90" s="27">
        <f>AK90+AL90+AM90</f>
        <v>0</v>
      </c>
      <c r="AO90" s="25">
        <v>0</v>
      </c>
    </row>
    <row r="91" spans="1:41">
      <c r="A91" s="7" t="s">
        <v>67</v>
      </c>
      <c r="B91" s="7" t="s">
        <v>106</v>
      </c>
      <c r="C91" s="7" t="s">
        <v>107</v>
      </c>
      <c r="G91" s="10">
        <v>45646</v>
      </c>
      <c r="H91" s="10">
        <v>45646</v>
      </c>
      <c r="I91" s="10">
        <v>45653</v>
      </c>
      <c r="J91" s="24">
        <f t="shared" si="24"/>
        <v>0.18546499999999999</v>
      </c>
      <c r="K91" s="24">
        <v>0</v>
      </c>
      <c r="L91" s="24">
        <v>0</v>
      </c>
      <c r="M91" s="24">
        <f t="shared" si="25"/>
        <v>0.18546499999999999</v>
      </c>
      <c r="N91" s="33">
        <v>0.18546499999999999</v>
      </c>
      <c r="O91" s="33">
        <v>0</v>
      </c>
      <c r="P91" s="33">
        <v>2.3273446999999999E-2</v>
      </c>
      <c r="Q91" s="33">
        <f t="shared" si="34"/>
        <v>0.20873844699999999</v>
      </c>
      <c r="R91" s="33">
        <v>0.16786863599999999</v>
      </c>
      <c r="S91" s="33">
        <v>0</v>
      </c>
      <c r="T91" s="33">
        <v>2.1065331999999999E-2</v>
      </c>
      <c r="U91" s="33">
        <f t="shared" si="35"/>
        <v>0.18893396799999998</v>
      </c>
      <c r="V91" s="33">
        <v>0</v>
      </c>
      <c r="W91" s="33">
        <v>0</v>
      </c>
      <c r="X91" s="33">
        <v>0</v>
      </c>
      <c r="Y91" s="33">
        <v>0</v>
      </c>
      <c r="Z91" s="33">
        <v>0</v>
      </c>
      <c r="AA91" s="33">
        <v>2.3273446999999999E-2</v>
      </c>
      <c r="AB91" s="33">
        <v>0</v>
      </c>
      <c r="AC91" s="24">
        <v>0</v>
      </c>
      <c r="AD91" s="24">
        <v>0</v>
      </c>
      <c r="AE91" s="13">
        <v>0</v>
      </c>
      <c r="AF91" s="26"/>
      <c r="AG91" s="24">
        <v>0</v>
      </c>
      <c r="AH91" s="24">
        <v>0</v>
      </c>
      <c r="AI91" s="24">
        <v>0</v>
      </c>
      <c r="AJ91" s="27">
        <f>AG91+AH91+AI91</f>
        <v>0</v>
      </c>
      <c r="AK91" s="25">
        <v>0</v>
      </c>
      <c r="AL91" s="25">
        <v>0</v>
      </c>
      <c r="AM91" s="25">
        <v>0</v>
      </c>
      <c r="AN91" s="27">
        <f>AK91+AL91+AM91</f>
        <v>0</v>
      </c>
      <c r="AO91" s="25">
        <v>0</v>
      </c>
    </row>
    <row r="92" spans="1:41" ht="12.65" customHeight="1">
      <c r="A92" s="31" t="s">
        <v>144</v>
      </c>
      <c r="B92" s="28"/>
      <c r="C92" s="28"/>
      <c r="D92" s="28"/>
      <c r="E92" s="28"/>
      <c r="F92" s="28"/>
      <c r="G92" s="28"/>
      <c r="H92" s="28"/>
      <c r="I92" s="28"/>
      <c r="J92" s="30"/>
      <c r="K92" s="30"/>
      <c r="L92" s="30"/>
      <c r="M92" s="30"/>
      <c r="N92" s="32">
        <f>SUM(N88:N91)</f>
        <v>0.79416200000000003</v>
      </c>
      <c r="O92" s="32">
        <f t="shared" ref="O92:AE92" si="36">SUM(O88:O91)</f>
        <v>0</v>
      </c>
      <c r="P92" s="32">
        <f t="shared" si="36"/>
        <v>9.9657010000000004E-2</v>
      </c>
      <c r="Q92" s="32">
        <f t="shared" si="36"/>
        <v>0.89381900999999997</v>
      </c>
      <c r="R92" s="32">
        <f t="shared" si="36"/>
        <v>0.71881428800000002</v>
      </c>
      <c r="S92" s="32">
        <f t="shared" si="36"/>
        <v>0</v>
      </c>
      <c r="T92" s="32">
        <f t="shared" si="36"/>
        <v>9.0201851999999999E-2</v>
      </c>
      <c r="U92" s="32">
        <f t="shared" si="36"/>
        <v>0.80901613999999988</v>
      </c>
      <c r="V92" s="32">
        <f t="shared" si="36"/>
        <v>0</v>
      </c>
      <c r="W92" s="32">
        <f t="shared" si="36"/>
        <v>0</v>
      </c>
      <c r="X92" s="32">
        <f t="shared" si="36"/>
        <v>0</v>
      </c>
      <c r="Y92" s="32">
        <f t="shared" si="36"/>
        <v>0</v>
      </c>
      <c r="Z92" s="32">
        <f t="shared" si="36"/>
        <v>0</v>
      </c>
      <c r="AA92" s="32">
        <f t="shared" si="36"/>
        <v>9.9657010000000004E-2</v>
      </c>
      <c r="AB92" s="32">
        <f t="shared" si="36"/>
        <v>0</v>
      </c>
      <c r="AC92" s="30">
        <f t="shared" si="36"/>
        <v>0</v>
      </c>
      <c r="AD92" s="30">
        <f t="shared" si="36"/>
        <v>0</v>
      </c>
      <c r="AE92" s="29">
        <f t="shared" si="36"/>
        <v>0</v>
      </c>
      <c r="AF92" s="30"/>
      <c r="AG92" s="30">
        <f t="shared" ref="AG92:AO92" si="37">SUM(AG88:AG91)</f>
        <v>0</v>
      </c>
      <c r="AH92" s="30">
        <f t="shared" si="37"/>
        <v>0</v>
      </c>
      <c r="AI92" s="30">
        <f t="shared" si="37"/>
        <v>0</v>
      </c>
      <c r="AJ92" s="30">
        <f t="shared" si="37"/>
        <v>0</v>
      </c>
      <c r="AK92" s="30">
        <f t="shared" si="37"/>
        <v>0</v>
      </c>
      <c r="AL92" s="30">
        <f t="shared" si="37"/>
        <v>0</v>
      </c>
      <c r="AM92" s="30">
        <f t="shared" si="37"/>
        <v>0</v>
      </c>
      <c r="AN92" s="30">
        <f t="shared" si="37"/>
        <v>0</v>
      </c>
      <c r="AO92" s="30">
        <f t="shared" si="37"/>
        <v>0</v>
      </c>
    </row>
    <row r="93" spans="1:41">
      <c r="A93" s="7" t="s">
        <v>68</v>
      </c>
      <c r="B93" s="7" t="s">
        <v>108</v>
      </c>
      <c r="C93" s="7" t="s">
        <v>109</v>
      </c>
      <c r="G93" s="10">
        <v>45369</v>
      </c>
      <c r="H93" s="10">
        <v>45366</v>
      </c>
      <c r="I93" s="10">
        <v>45372</v>
      </c>
      <c r="J93" s="24">
        <f t="shared" si="24"/>
        <v>0.172434</v>
      </c>
      <c r="K93" s="24">
        <v>0</v>
      </c>
      <c r="L93" s="24">
        <v>0</v>
      </c>
      <c r="M93" s="24">
        <f t="shared" si="25"/>
        <v>0.172434</v>
      </c>
      <c r="N93" s="33">
        <v>0.172434</v>
      </c>
      <c r="O93" s="33">
        <v>0</v>
      </c>
      <c r="P93" s="33">
        <v>0</v>
      </c>
      <c r="Q93" s="33">
        <f t="shared" ref="Q93:Q96" si="38">N93+O93+P93</f>
        <v>0.172434</v>
      </c>
      <c r="R93" s="33">
        <v>0.172434</v>
      </c>
      <c r="S93" s="33">
        <v>0</v>
      </c>
      <c r="T93" s="33">
        <v>0</v>
      </c>
      <c r="U93" s="33">
        <f t="shared" ref="U93:U96" si="39">R93+S93+T93</f>
        <v>0.172434</v>
      </c>
      <c r="V93" s="33">
        <v>0</v>
      </c>
      <c r="W93" s="33">
        <v>0</v>
      </c>
      <c r="X93" s="33">
        <v>0</v>
      </c>
      <c r="Y93" s="33">
        <v>0</v>
      </c>
      <c r="Z93" s="33">
        <v>0</v>
      </c>
      <c r="AA93" s="33">
        <v>0</v>
      </c>
      <c r="AB93" s="33">
        <v>0</v>
      </c>
      <c r="AC93" s="24">
        <v>0</v>
      </c>
      <c r="AD93" s="24">
        <v>0</v>
      </c>
      <c r="AE93" s="13">
        <v>0</v>
      </c>
      <c r="AF93" s="26"/>
      <c r="AG93" s="24">
        <v>0</v>
      </c>
      <c r="AH93" s="24">
        <v>0</v>
      </c>
      <c r="AI93" s="24">
        <v>0</v>
      </c>
      <c r="AJ93" s="27">
        <f>AG93+AH93+AI93</f>
        <v>0</v>
      </c>
      <c r="AK93" s="25">
        <v>0</v>
      </c>
      <c r="AL93" s="25">
        <v>0</v>
      </c>
      <c r="AM93" s="25">
        <v>0</v>
      </c>
      <c r="AN93" s="27">
        <f>AK93+AL93+AM93</f>
        <v>0</v>
      </c>
      <c r="AO93" s="25">
        <v>0</v>
      </c>
    </row>
    <row r="94" spans="1:41">
      <c r="A94" s="7" t="s">
        <v>68</v>
      </c>
      <c r="B94" s="7" t="s">
        <v>108</v>
      </c>
      <c r="C94" s="7" t="s">
        <v>109</v>
      </c>
      <c r="G94" s="10">
        <v>45464</v>
      </c>
      <c r="H94" s="10">
        <v>45464</v>
      </c>
      <c r="I94" s="10">
        <v>45470</v>
      </c>
      <c r="J94" s="24">
        <f t="shared" si="24"/>
        <v>0.30420900000000001</v>
      </c>
      <c r="K94" s="24">
        <v>0</v>
      </c>
      <c r="L94" s="24">
        <v>0</v>
      </c>
      <c r="M94" s="24">
        <f t="shared" si="25"/>
        <v>0.30420900000000001</v>
      </c>
      <c r="N94" s="33">
        <v>0.30420900000000001</v>
      </c>
      <c r="O94" s="33">
        <v>0</v>
      </c>
      <c r="P94" s="33">
        <v>0</v>
      </c>
      <c r="Q94" s="33">
        <f t="shared" si="38"/>
        <v>0.30420900000000001</v>
      </c>
      <c r="R94" s="33">
        <v>0.30420900000000001</v>
      </c>
      <c r="S94" s="33">
        <v>0</v>
      </c>
      <c r="T94" s="33">
        <v>0</v>
      </c>
      <c r="U94" s="33">
        <f t="shared" si="39"/>
        <v>0.30420900000000001</v>
      </c>
      <c r="V94" s="33">
        <v>0</v>
      </c>
      <c r="W94" s="33">
        <v>0</v>
      </c>
      <c r="X94" s="33">
        <v>0</v>
      </c>
      <c r="Y94" s="33">
        <v>0</v>
      </c>
      <c r="Z94" s="33">
        <v>0</v>
      </c>
      <c r="AA94" s="33">
        <v>0</v>
      </c>
      <c r="AB94" s="33">
        <v>0</v>
      </c>
      <c r="AC94" s="24">
        <v>0</v>
      </c>
      <c r="AD94" s="24">
        <v>0</v>
      </c>
      <c r="AE94" s="13">
        <v>0</v>
      </c>
      <c r="AF94" s="26"/>
      <c r="AG94" s="24">
        <v>0</v>
      </c>
      <c r="AH94" s="24">
        <v>0</v>
      </c>
      <c r="AI94" s="24">
        <v>0</v>
      </c>
      <c r="AJ94" s="27">
        <f>AG94+AH94+AI94</f>
        <v>0</v>
      </c>
      <c r="AK94" s="25">
        <v>0</v>
      </c>
      <c r="AL94" s="25">
        <v>0</v>
      </c>
      <c r="AM94" s="25">
        <v>0</v>
      </c>
      <c r="AN94" s="27">
        <f>AK94+AL94+AM94</f>
        <v>0</v>
      </c>
      <c r="AO94" s="25">
        <v>0</v>
      </c>
    </row>
    <row r="95" spans="1:41">
      <c r="A95" s="7" t="s">
        <v>68</v>
      </c>
      <c r="B95" s="7" t="s">
        <v>108</v>
      </c>
      <c r="C95" s="7" t="s">
        <v>109</v>
      </c>
      <c r="G95" s="10">
        <v>45555</v>
      </c>
      <c r="H95" s="10">
        <v>45555</v>
      </c>
      <c r="I95" s="10">
        <v>45561</v>
      </c>
      <c r="J95" s="24">
        <f t="shared" si="24"/>
        <v>0.25440499999999999</v>
      </c>
      <c r="K95" s="24">
        <v>0</v>
      </c>
      <c r="L95" s="24">
        <v>0</v>
      </c>
      <c r="M95" s="24">
        <f t="shared" si="25"/>
        <v>0.25440499999999999</v>
      </c>
      <c r="N95" s="33">
        <v>0.25440499999999999</v>
      </c>
      <c r="O95" s="33">
        <v>0</v>
      </c>
      <c r="P95" s="33">
        <v>0</v>
      </c>
      <c r="Q95" s="33">
        <f t="shared" si="38"/>
        <v>0.25440499999999999</v>
      </c>
      <c r="R95" s="33">
        <v>0.25440499999999999</v>
      </c>
      <c r="S95" s="33">
        <v>0</v>
      </c>
      <c r="T95" s="33">
        <v>0</v>
      </c>
      <c r="U95" s="33">
        <f t="shared" si="39"/>
        <v>0.25440499999999999</v>
      </c>
      <c r="V95" s="33">
        <v>0</v>
      </c>
      <c r="W95" s="33">
        <v>0</v>
      </c>
      <c r="X95" s="33">
        <v>0</v>
      </c>
      <c r="Y95" s="33">
        <v>0</v>
      </c>
      <c r="Z95" s="33">
        <v>0</v>
      </c>
      <c r="AA95" s="33">
        <v>0</v>
      </c>
      <c r="AB95" s="33">
        <v>0</v>
      </c>
      <c r="AC95" s="24">
        <v>0</v>
      </c>
      <c r="AD95" s="24">
        <v>0</v>
      </c>
      <c r="AE95" s="13">
        <v>0</v>
      </c>
      <c r="AF95" s="26"/>
      <c r="AG95" s="24">
        <v>0</v>
      </c>
      <c r="AH95" s="24">
        <v>0</v>
      </c>
      <c r="AI95" s="24">
        <v>0</v>
      </c>
      <c r="AJ95" s="27">
        <f>AG95+AH95+AI95</f>
        <v>0</v>
      </c>
      <c r="AK95" s="25">
        <v>0</v>
      </c>
      <c r="AL95" s="25">
        <v>0</v>
      </c>
      <c r="AM95" s="25">
        <v>0</v>
      </c>
      <c r="AN95" s="27">
        <f>AK95+AL95+AM95</f>
        <v>0</v>
      </c>
      <c r="AO95" s="25">
        <v>0</v>
      </c>
    </row>
    <row r="96" spans="1:41">
      <c r="A96" s="7" t="s">
        <v>68</v>
      </c>
      <c r="B96" s="7" t="s">
        <v>108</v>
      </c>
      <c r="C96" s="7" t="s">
        <v>109</v>
      </c>
      <c r="G96" s="10">
        <v>45646</v>
      </c>
      <c r="H96" s="10">
        <v>45646</v>
      </c>
      <c r="I96" s="10">
        <v>45653</v>
      </c>
      <c r="J96" s="24">
        <f t="shared" si="24"/>
        <v>0.35276000000000002</v>
      </c>
      <c r="K96" s="24">
        <v>0</v>
      </c>
      <c r="L96" s="24">
        <v>0</v>
      </c>
      <c r="M96" s="24">
        <f t="shared" si="25"/>
        <v>0.35276000000000002</v>
      </c>
      <c r="N96" s="33">
        <v>0.35276000000000002</v>
      </c>
      <c r="O96" s="33">
        <v>0</v>
      </c>
      <c r="P96" s="33">
        <v>0</v>
      </c>
      <c r="Q96" s="33">
        <f t="shared" si="38"/>
        <v>0.35276000000000002</v>
      </c>
      <c r="R96" s="33">
        <v>0.35276000000000002</v>
      </c>
      <c r="S96" s="33">
        <v>0</v>
      </c>
      <c r="T96" s="33">
        <v>0</v>
      </c>
      <c r="U96" s="33">
        <f t="shared" si="39"/>
        <v>0.35276000000000002</v>
      </c>
      <c r="V96" s="33">
        <v>0</v>
      </c>
      <c r="W96" s="33">
        <v>0</v>
      </c>
      <c r="X96" s="33">
        <v>0</v>
      </c>
      <c r="Y96" s="33">
        <v>0</v>
      </c>
      <c r="Z96" s="33">
        <v>0</v>
      </c>
      <c r="AA96" s="33">
        <v>0</v>
      </c>
      <c r="AB96" s="33">
        <v>0</v>
      </c>
      <c r="AC96" s="24">
        <v>0</v>
      </c>
      <c r="AD96" s="24">
        <v>0</v>
      </c>
      <c r="AE96" s="13">
        <v>0</v>
      </c>
      <c r="AF96" s="26"/>
      <c r="AG96" s="24">
        <v>0</v>
      </c>
      <c r="AH96" s="24">
        <v>0</v>
      </c>
      <c r="AI96" s="24">
        <v>0</v>
      </c>
      <c r="AJ96" s="27">
        <f>AG96+AH96+AI96</f>
        <v>0</v>
      </c>
      <c r="AK96" s="25">
        <v>0</v>
      </c>
      <c r="AL96" s="25">
        <v>0</v>
      </c>
      <c r="AM96" s="25">
        <v>0</v>
      </c>
      <c r="AN96" s="27">
        <f>AK96+AL96+AM96</f>
        <v>0</v>
      </c>
      <c r="AO96" s="25">
        <v>0</v>
      </c>
    </row>
    <row r="97" spans="1:41" ht="12.65" customHeight="1">
      <c r="A97" s="31" t="s">
        <v>144</v>
      </c>
      <c r="B97" s="28"/>
      <c r="C97" s="28"/>
      <c r="D97" s="28"/>
      <c r="E97" s="28"/>
      <c r="F97" s="28"/>
      <c r="G97" s="28"/>
      <c r="H97" s="28"/>
      <c r="I97" s="28"/>
      <c r="J97" s="30"/>
      <c r="K97" s="30"/>
      <c r="L97" s="30"/>
      <c r="M97" s="30"/>
      <c r="N97" s="32">
        <f>SUM(N93:N96)</f>
        <v>1.0838080000000001</v>
      </c>
      <c r="O97" s="32">
        <f t="shared" ref="O97:AE97" si="40">SUM(O93:O96)</f>
        <v>0</v>
      </c>
      <c r="P97" s="32">
        <f t="shared" si="40"/>
        <v>0</v>
      </c>
      <c r="Q97" s="32">
        <f t="shared" si="40"/>
        <v>1.0838080000000001</v>
      </c>
      <c r="R97" s="32">
        <f t="shared" si="40"/>
        <v>1.0838080000000001</v>
      </c>
      <c r="S97" s="32">
        <f t="shared" si="40"/>
        <v>0</v>
      </c>
      <c r="T97" s="32">
        <f t="shared" si="40"/>
        <v>0</v>
      </c>
      <c r="U97" s="32">
        <f t="shared" si="40"/>
        <v>1.0838080000000001</v>
      </c>
      <c r="V97" s="32">
        <f t="shared" si="40"/>
        <v>0</v>
      </c>
      <c r="W97" s="32">
        <f t="shared" si="40"/>
        <v>0</v>
      </c>
      <c r="X97" s="32">
        <f t="shared" si="40"/>
        <v>0</v>
      </c>
      <c r="Y97" s="32">
        <f t="shared" si="40"/>
        <v>0</v>
      </c>
      <c r="Z97" s="32">
        <f t="shared" si="40"/>
        <v>0</v>
      </c>
      <c r="AA97" s="32">
        <f t="shared" si="40"/>
        <v>0</v>
      </c>
      <c r="AB97" s="32">
        <f t="shared" si="40"/>
        <v>0</v>
      </c>
      <c r="AC97" s="30">
        <f t="shared" si="40"/>
        <v>0</v>
      </c>
      <c r="AD97" s="30">
        <f t="shared" si="40"/>
        <v>0</v>
      </c>
      <c r="AE97" s="29">
        <f t="shared" si="40"/>
        <v>0</v>
      </c>
      <c r="AF97" s="30"/>
      <c r="AG97" s="30">
        <f t="shared" ref="AG97:AO97" si="41">SUM(AG93:AG96)</f>
        <v>0</v>
      </c>
      <c r="AH97" s="30">
        <f t="shared" si="41"/>
        <v>0</v>
      </c>
      <c r="AI97" s="30">
        <f t="shared" si="41"/>
        <v>0</v>
      </c>
      <c r="AJ97" s="30">
        <f t="shared" si="41"/>
        <v>0</v>
      </c>
      <c r="AK97" s="30">
        <f t="shared" si="41"/>
        <v>0</v>
      </c>
      <c r="AL97" s="30">
        <f t="shared" si="41"/>
        <v>0</v>
      </c>
      <c r="AM97" s="30">
        <f t="shared" si="41"/>
        <v>0</v>
      </c>
      <c r="AN97" s="30">
        <f t="shared" si="41"/>
        <v>0</v>
      </c>
      <c r="AO97" s="30">
        <f t="shared" si="41"/>
        <v>0</v>
      </c>
    </row>
    <row r="98" spans="1:41">
      <c r="A98" s="7" t="s">
        <v>69</v>
      </c>
      <c r="B98" s="7" t="s">
        <v>110</v>
      </c>
      <c r="C98" s="7" t="s">
        <v>111</v>
      </c>
      <c r="G98" s="10">
        <v>45324</v>
      </c>
      <c r="H98" s="10">
        <v>45323</v>
      </c>
      <c r="I98" s="10">
        <v>45329</v>
      </c>
      <c r="J98" s="24">
        <f t="shared" si="24"/>
        <v>0.31085499999999999</v>
      </c>
      <c r="K98" s="24">
        <v>0</v>
      </c>
      <c r="L98" s="24">
        <v>0</v>
      </c>
      <c r="M98" s="24">
        <f t="shared" si="25"/>
        <v>0.31085499999999999</v>
      </c>
      <c r="N98" s="33">
        <v>0.31085499999999999</v>
      </c>
      <c r="O98" s="33">
        <v>0</v>
      </c>
      <c r="P98" s="33">
        <v>0</v>
      </c>
      <c r="Q98" s="33">
        <f t="shared" si="26"/>
        <v>0.31085499999999999</v>
      </c>
      <c r="R98" s="33">
        <v>0</v>
      </c>
      <c r="S98" s="33">
        <v>0</v>
      </c>
      <c r="T98" s="33">
        <v>0</v>
      </c>
      <c r="U98" s="33">
        <f t="shared" si="27"/>
        <v>0</v>
      </c>
      <c r="V98" s="33">
        <v>0</v>
      </c>
      <c r="W98" s="33">
        <v>0</v>
      </c>
      <c r="X98" s="33">
        <v>0</v>
      </c>
      <c r="Y98" s="33">
        <v>0</v>
      </c>
      <c r="Z98" s="33">
        <v>0</v>
      </c>
      <c r="AA98" s="33">
        <v>0</v>
      </c>
      <c r="AB98" s="33">
        <v>0</v>
      </c>
      <c r="AC98" s="24">
        <v>0</v>
      </c>
      <c r="AD98" s="24">
        <v>0</v>
      </c>
      <c r="AE98" s="13">
        <v>0</v>
      </c>
      <c r="AF98" s="26"/>
      <c r="AG98" s="24">
        <v>0</v>
      </c>
      <c r="AH98" s="24">
        <v>0</v>
      </c>
      <c r="AI98" s="24">
        <v>0</v>
      </c>
      <c r="AJ98" s="27">
        <f t="shared" ref="AJ98:AJ109" si="42">AG98+AH98+AI98</f>
        <v>0</v>
      </c>
      <c r="AK98" s="25">
        <v>0</v>
      </c>
      <c r="AL98" s="25">
        <v>0</v>
      </c>
      <c r="AM98" s="25">
        <v>0</v>
      </c>
      <c r="AN98" s="27">
        <f t="shared" ref="AN98:AN109" si="43">AK98+AL98+AM98</f>
        <v>0</v>
      </c>
      <c r="AO98" s="25">
        <v>0</v>
      </c>
    </row>
    <row r="99" spans="1:41">
      <c r="A99" s="7" t="s">
        <v>69</v>
      </c>
      <c r="B99" s="7" t="s">
        <v>110</v>
      </c>
      <c r="C99" s="7" t="s">
        <v>111</v>
      </c>
      <c r="G99" s="10">
        <v>45355</v>
      </c>
      <c r="H99" s="10">
        <v>45352</v>
      </c>
      <c r="I99" s="10">
        <v>45358</v>
      </c>
      <c r="J99" s="24">
        <f t="shared" si="24"/>
        <v>0.28190300000000001</v>
      </c>
      <c r="K99" s="24">
        <v>0</v>
      </c>
      <c r="L99" s="24">
        <v>0</v>
      </c>
      <c r="M99" s="24">
        <f t="shared" si="25"/>
        <v>0.28190300000000001</v>
      </c>
      <c r="N99" s="33">
        <v>0.28190300000000001</v>
      </c>
      <c r="O99" s="33">
        <v>0</v>
      </c>
      <c r="P99" s="33">
        <v>0</v>
      </c>
      <c r="Q99" s="33">
        <f t="shared" si="26"/>
        <v>0.28190300000000001</v>
      </c>
      <c r="R99" s="33">
        <v>0</v>
      </c>
      <c r="S99" s="33">
        <v>0</v>
      </c>
      <c r="T99" s="33">
        <v>0</v>
      </c>
      <c r="U99" s="33">
        <f t="shared" si="27"/>
        <v>0</v>
      </c>
      <c r="V99" s="33">
        <v>0</v>
      </c>
      <c r="W99" s="33">
        <v>0</v>
      </c>
      <c r="X99" s="33">
        <v>0</v>
      </c>
      <c r="Y99" s="33">
        <v>0</v>
      </c>
      <c r="Z99" s="33">
        <v>0</v>
      </c>
      <c r="AA99" s="33">
        <v>0</v>
      </c>
      <c r="AB99" s="33">
        <v>0</v>
      </c>
      <c r="AC99" s="24">
        <v>0</v>
      </c>
      <c r="AD99" s="24">
        <v>0</v>
      </c>
      <c r="AE99" s="13">
        <v>0</v>
      </c>
      <c r="AF99" s="26"/>
      <c r="AG99" s="24">
        <v>0</v>
      </c>
      <c r="AH99" s="24">
        <v>0</v>
      </c>
      <c r="AI99" s="24">
        <v>0</v>
      </c>
      <c r="AJ99" s="27">
        <f t="shared" si="42"/>
        <v>0</v>
      </c>
      <c r="AK99" s="25">
        <v>0</v>
      </c>
      <c r="AL99" s="25">
        <v>0</v>
      </c>
      <c r="AM99" s="25">
        <v>0</v>
      </c>
      <c r="AN99" s="27">
        <f t="shared" si="43"/>
        <v>0</v>
      </c>
      <c r="AO99" s="25">
        <v>0</v>
      </c>
    </row>
    <row r="100" spans="1:41">
      <c r="A100" s="7" t="s">
        <v>69</v>
      </c>
      <c r="B100" s="7" t="s">
        <v>110</v>
      </c>
      <c r="C100" s="7" t="s">
        <v>111</v>
      </c>
      <c r="G100" s="10">
        <v>45384</v>
      </c>
      <c r="H100" s="10">
        <v>45383</v>
      </c>
      <c r="I100" s="10">
        <v>45387</v>
      </c>
      <c r="J100" s="24">
        <f t="shared" si="24"/>
        <v>0.310087</v>
      </c>
      <c r="K100" s="24">
        <v>0</v>
      </c>
      <c r="L100" s="24">
        <v>0</v>
      </c>
      <c r="M100" s="24">
        <f t="shared" si="25"/>
        <v>0.310087</v>
      </c>
      <c r="N100" s="24">
        <v>0.310087</v>
      </c>
      <c r="O100" s="24">
        <v>0</v>
      </c>
      <c r="P100" s="24">
        <v>0</v>
      </c>
      <c r="Q100" s="24">
        <f t="shared" si="26"/>
        <v>0.310087</v>
      </c>
      <c r="R100" s="24">
        <v>0</v>
      </c>
      <c r="S100" s="24">
        <v>0</v>
      </c>
      <c r="T100" s="24">
        <v>0</v>
      </c>
      <c r="U100" s="24">
        <f t="shared" si="27"/>
        <v>0</v>
      </c>
      <c r="V100" s="24">
        <v>0</v>
      </c>
      <c r="W100" s="24">
        <v>0</v>
      </c>
      <c r="X100" s="24">
        <v>0</v>
      </c>
      <c r="Y100" s="24">
        <v>0</v>
      </c>
      <c r="Z100" s="24">
        <v>0</v>
      </c>
      <c r="AA100" s="24">
        <v>0</v>
      </c>
      <c r="AB100" s="24">
        <v>0</v>
      </c>
      <c r="AC100" s="24">
        <v>0</v>
      </c>
      <c r="AD100" s="24">
        <v>0</v>
      </c>
      <c r="AE100" s="13">
        <v>0</v>
      </c>
      <c r="AF100" s="26"/>
      <c r="AG100" s="24">
        <v>0</v>
      </c>
      <c r="AH100" s="24">
        <v>0</v>
      </c>
      <c r="AI100" s="24">
        <v>0</v>
      </c>
      <c r="AJ100" s="27">
        <f t="shared" si="42"/>
        <v>0</v>
      </c>
      <c r="AK100" s="25">
        <v>0</v>
      </c>
      <c r="AL100" s="25">
        <v>0</v>
      </c>
      <c r="AM100" s="25">
        <v>0</v>
      </c>
      <c r="AN100" s="27">
        <f t="shared" si="43"/>
        <v>0</v>
      </c>
      <c r="AO100" s="25">
        <v>0</v>
      </c>
    </row>
    <row r="101" spans="1:41">
      <c r="A101" s="7" t="s">
        <v>69</v>
      </c>
      <c r="B101" s="7" t="s">
        <v>110</v>
      </c>
      <c r="C101" s="7" t="s">
        <v>111</v>
      </c>
      <c r="G101" s="10">
        <v>45414</v>
      </c>
      <c r="H101" s="10">
        <v>45413</v>
      </c>
      <c r="I101" s="10">
        <v>45419</v>
      </c>
      <c r="J101" s="24">
        <f t="shared" si="24"/>
        <v>0.283383</v>
      </c>
      <c r="K101" s="24">
        <v>0</v>
      </c>
      <c r="L101" s="24">
        <v>0</v>
      </c>
      <c r="M101" s="24">
        <f t="shared" si="25"/>
        <v>0.283383</v>
      </c>
      <c r="N101" s="24">
        <v>0.283383</v>
      </c>
      <c r="O101" s="24">
        <v>0</v>
      </c>
      <c r="P101" s="24">
        <v>0</v>
      </c>
      <c r="Q101" s="24">
        <f t="shared" si="26"/>
        <v>0.283383</v>
      </c>
      <c r="R101" s="24">
        <v>0</v>
      </c>
      <c r="S101" s="24">
        <v>0</v>
      </c>
      <c r="T101" s="24">
        <v>0</v>
      </c>
      <c r="U101" s="24">
        <f t="shared" si="27"/>
        <v>0</v>
      </c>
      <c r="V101" s="24">
        <v>0</v>
      </c>
      <c r="W101" s="24">
        <v>0</v>
      </c>
      <c r="X101" s="24">
        <v>0</v>
      </c>
      <c r="Y101" s="24">
        <v>0</v>
      </c>
      <c r="Z101" s="24">
        <v>0</v>
      </c>
      <c r="AA101" s="24">
        <v>0</v>
      </c>
      <c r="AB101" s="24">
        <v>0</v>
      </c>
      <c r="AC101" s="24">
        <v>0</v>
      </c>
      <c r="AD101" s="24">
        <v>0</v>
      </c>
      <c r="AE101" s="13">
        <v>0</v>
      </c>
      <c r="AF101" s="26"/>
      <c r="AG101" s="24">
        <v>0</v>
      </c>
      <c r="AH101" s="24">
        <v>0</v>
      </c>
      <c r="AI101" s="24">
        <v>0</v>
      </c>
      <c r="AJ101" s="27">
        <f t="shared" si="42"/>
        <v>0</v>
      </c>
      <c r="AK101" s="25">
        <v>0</v>
      </c>
      <c r="AL101" s="25">
        <v>0</v>
      </c>
      <c r="AM101" s="25">
        <v>0</v>
      </c>
      <c r="AN101" s="27">
        <f t="shared" si="43"/>
        <v>0</v>
      </c>
      <c r="AO101" s="25">
        <v>0</v>
      </c>
    </row>
    <row r="102" spans="1:41">
      <c r="A102" s="7" t="s">
        <v>69</v>
      </c>
      <c r="B102" s="7" t="s">
        <v>110</v>
      </c>
      <c r="C102" s="7" t="s">
        <v>111</v>
      </c>
      <c r="G102" s="10">
        <v>45446</v>
      </c>
      <c r="H102" s="10">
        <v>45446</v>
      </c>
      <c r="I102" s="10">
        <v>45450</v>
      </c>
      <c r="J102" s="24">
        <f t="shared" si="24"/>
        <v>0.28323999999999999</v>
      </c>
      <c r="K102" s="24">
        <v>0</v>
      </c>
      <c r="L102" s="24">
        <v>0</v>
      </c>
      <c r="M102" s="24">
        <f t="shared" si="25"/>
        <v>0.28323999999999999</v>
      </c>
      <c r="N102" s="24">
        <v>0.28323999999999999</v>
      </c>
      <c r="O102" s="24">
        <v>0</v>
      </c>
      <c r="P102" s="24">
        <v>0</v>
      </c>
      <c r="Q102" s="24">
        <f t="shared" si="26"/>
        <v>0.28323999999999999</v>
      </c>
      <c r="R102" s="24">
        <v>0</v>
      </c>
      <c r="S102" s="24">
        <v>0</v>
      </c>
      <c r="T102" s="24">
        <v>0</v>
      </c>
      <c r="U102" s="24">
        <f t="shared" si="27"/>
        <v>0</v>
      </c>
      <c r="V102" s="24">
        <v>0</v>
      </c>
      <c r="W102" s="24">
        <v>0</v>
      </c>
      <c r="X102" s="24">
        <v>0</v>
      </c>
      <c r="Y102" s="24">
        <v>0</v>
      </c>
      <c r="Z102" s="24">
        <v>0</v>
      </c>
      <c r="AA102" s="24">
        <v>0</v>
      </c>
      <c r="AB102" s="24">
        <v>0</v>
      </c>
      <c r="AC102" s="24">
        <v>0</v>
      </c>
      <c r="AD102" s="24">
        <v>0</v>
      </c>
      <c r="AE102" s="13">
        <v>0</v>
      </c>
      <c r="AF102" s="26"/>
      <c r="AG102" s="24">
        <v>0</v>
      </c>
      <c r="AH102" s="24">
        <v>0</v>
      </c>
      <c r="AI102" s="24">
        <v>0</v>
      </c>
      <c r="AJ102" s="27">
        <f t="shared" si="42"/>
        <v>0</v>
      </c>
      <c r="AK102" s="25">
        <v>0</v>
      </c>
      <c r="AL102" s="25">
        <v>0</v>
      </c>
      <c r="AM102" s="25">
        <v>0</v>
      </c>
      <c r="AN102" s="27">
        <f t="shared" si="43"/>
        <v>0</v>
      </c>
      <c r="AO102" s="25">
        <v>0</v>
      </c>
    </row>
    <row r="103" spans="1:41">
      <c r="A103" s="7" t="s">
        <v>69</v>
      </c>
      <c r="B103" s="7" t="s">
        <v>110</v>
      </c>
      <c r="C103" s="7" t="s">
        <v>111</v>
      </c>
      <c r="G103" s="10">
        <v>45474</v>
      </c>
      <c r="H103" s="10">
        <v>45474</v>
      </c>
      <c r="I103" s="10">
        <v>45481</v>
      </c>
      <c r="J103" s="24">
        <f t="shared" si="24"/>
        <v>0.26824500000000001</v>
      </c>
      <c r="K103" s="24">
        <v>0</v>
      </c>
      <c r="L103" s="24">
        <v>0</v>
      </c>
      <c r="M103" s="24">
        <f t="shared" si="25"/>
        <v>0.26824500000000001</v>
      </c>
      <c r="N103" s="24">
        <v>0.26824500000000001</v>
      </c>
      <c r="O103" s="24">
        <v>0</v>
      </c>
      <c r="P103" s="24">
        <v>0</v>
      </c>
      <c r="Q103" s="24">
        <f t="shared" si="26"/>
        <v>0.26824500000000001</v>
      </c>
      <c r="R103" s="24">
        <v>0</v>
      </c>
      <c r="S103" s="24">
        <v>0</v>
      </c>
      <c r="T103" s="24">
        <v>0</v>
      </c>
      <c r="U103" s="24">
        <f t="shared" si="27"/>
        <v>0</v>
      </c>
      <c r="V103" s="24">
        <v>0</v>
      </c>
      <c r="W103" s="24">
        <v>0</v>
      </c>
      <c r="X103" s="24">
        <v>0</v>
      </c>
      <c r="Y103" s="24">
        <v>0</v>
      </c>
      <c r="Z103" s="24">
        <v>0</v>
      </c>
      <c r="AA103" s="24">
        <v>0</v>
      </c>
      <c r="AB103" s="24">
        <v>0</v>
      </c>
      <c r="AC103" s="24">
        <v>0</v>
      </c>
      <c r="AD103" s="24">
        <v>0</v>
      </c>
      <c r="AE103" s="13">
        <v>0</v>
      </c>
      <c r="AF103" s="26"/>
      <c r="AG103" s="24">
        <v>0</v>
      </c>
      <c r="AH103" s="24">
        <v>0</v>
      </c>
      <c r="AI103" s="24">
        <v>0</v>
      </c>
      <c r="AJ103" s="27">
        <f t="shared" si="42"/>
        <v>0</v>
      </c>
      <c r="AK103" s="25">
        <v>0</v>
      </c>
      <c r="AL103" s="25">
        <v>0</v>
      </c>
      <c r="AM103" s="25">
        <v>0</v>
      </c>
      <c r="AN103" s="27">
        <f t="shared" si="43"/>
        <v>0</v>
      </c>
      <c r="AO103" s="25">
        <v>0</v>
      </c>
    </row>
    <row r="104" spans="1:41">
      <c r="A104" s="7" t="s">
        <v>69</v>
      </c>
      <c r="B104" s="7" t="s">
        <v>110</v>
      </c>
      <c r="C104" s="7" t="s">
        <v>111</v>
      </c>
      <c r="G104" s="10">
        <v>45505</v>
      </c>
      <c r="H104" s="10">
        <v>45505</v>
      </c>
      <c r="I104" s="10">
        <v>45511</v>
      </c>
      <c r="J104" s="24">
        <f t="shared" si="24"/>
        <v>0.26230999999999999</v>
      </c>
      <c r="K104" s="24">
        <v>0</v>
      </c>
      <c r="L104" s="24">
        <v>0</v>
      </c>
      <c r="M104" s="24">
        <f t="shared" si="25"/>
        <v>0.26230999999999999</v>
      </c>
      <c r="N104" s="24">
        <v>0.26230999999999999</v>
      </c>
      <c r="O104" s="24">
        <v>0</v>
      </c>
      <c r="P104" s="24">
        <v>0</v>
      </c>
      <c r="Q104" s="24">
        <f t="shared" si="26"/>
        <v>0.26230999999999999</v>
      </c>
      <c r="R104" s="24">
        <v>0</v>
      </c>
      <c r="S104" s="24">
        <v>0</v>
      </c>
      <c r="T104" s="24">
        <v>0</v>
      </c>
      <c r="U104" s="24">
        <f t="shared" si="27"/>
        <v>0</v>
      </c>
      <c r="V104" s="24">
        <v>0</v>
      </c>
      <c r="W104" s="24">
        <v>0</v>
      </c>
      <c r="X104" s="24">
        <v>0</v>
      </c>
      <c r="Y104" s="24">
        <v>0</v>
      </c>
      <c r="Z104" s="24">
        <v>0</v>
      </c>
      <c r="AA104" s="24">
        <v>0</v>
      </c>
      <c r="AB104" s="24">
        <v>0</v>
      </c>
      <c r="AC104" s="24">
        <v>0</v>
      </c>
      <c r="AD104" s="24">
        <v>0</v>
      </c>
      <c r="AE104" s="13">
        <v>0</v>
      </c>
      <c r="AF104" s="26"/>
      <c r="AG104" s="24">
        <v>0</v>
      </c>
      <c r="AH104" s="24">
        <v>0</v>
      </c>
      <c r="AI104" s="24">
        <v>0</v>
      </c>
      <c r="AJ104" s="27">
        <f t="shared" si="42"/>
        <v>0</v>
      </c>
      <c r="AK104" s="25">
        <v>0</v>
      </c>
      <c r="AL104" s="25">
        <v>0</v>
      </c>
      <c r="AM104" s="25">
        <v>0</v>
      </c>
      <c r="AN104" s="27">
        <f t="shared" si="43"/>
        <v>0</v>
      </c>
      <c r="AO104" s="25">
        <v>0</v>
      </c>
    </row>
    <row r="105" spans="1:41">
      <c r="A105" s="7" t="s">
        <v>69</v>
      </c>
      <c r="B105" s="7" t="s">
        <v>110</v>
      </c>
      <c r="C105" s="7" t="s">
        <v>111</v>
      </c>
      <c r="G105" s="10">
        <v>45538</v>
      </c>
      <c r="H105" s="10">
        <v>45538</v>
      </c>
      <c r="I105" s="10">
        <v>45544</v>
      </c>
      <c r="J105" s="24">
        <f t="shared" si="24"/>
        <v>0.286827</v>
      </c>
      <c r="K105" s="24">
        <v>0</v>
      </c>
      <c r="L105" s="24">
        <v>0</v>
      </c>
      <c r="M105" s="24">
        <f t="shared" si="25"/>
        <v>0.286827</v>
      </c>
      <c r="N105" s="24">
        <v>0.286827</v>
      </c>
      <c r="O105" s="24">
        <v>0</v>
      </c>
      <c r="P105" s="24">
        <v>0</v>
      </c>
      <c r="Q105" s="24">
        <f t="shared" si="26"/>
        <v>0.286827</v>
      </c>
      <c r="R105" s="24">
        <v>0</v>
      </c>
      <c r="S105" s="24">
        <v>0</v>
      </c>
      <c r="T105" s="24">
        <v>0</v>
      </c>
      <c r="U105" s="24">
        <f t="shared" si="27"/>
        <v>0</v>
      </c>
      <c r="V105" s="24">
        <v>0</v>
      </c>
      <c r="W105" s="24">
        <v>0</v>
      </c>
      <c r="X105" s="24">
        <v>0</v>
      </c>
      <c r="Y105" s="24">
        <v>0</v>
      </c>
      <c r="Z105" s="24">
        <v>0</v>
      </c>
      <c r="AA105" s="24">
        <v>0</v>
      </c>
      <c r="AB105" s="24">
        <v>0</v>
      </c>
      <c r="AC105" s="24">
        <v>0</v>
      </c>
      <c r="AD105" s="24">
        <v>0</v>
      </c>
      <c r="AE105" s="13">
        <v>0</v>
      </c>
      <c r="AF105" s="26"/>
      <c r="AG105" s="24">
        <v>0</v>
      </c>
      <c r="AH105" s="24">
        <v>0</v>
      </c>
      <c r="AI105" s="24">
        <v>0</v>
      </c>
      <c r="AJ105" s="27">
        <f t="shared" si="42"/>
        <v>0</v>
      </c>
      <c r="AK105" s="25">
        <v>0</v>
      </c>
      <c r="AL105" s="25">
        <v>0</v>
      </c>
      <c r="AM105" s="25">
        <v>0</v>
      </c>
      <c r="AN105" s="27">
        <f t="shared" si="43"/>
        <v>0</v>
      </c>
      <c r="AO105" s="25">
        <v>0</v>
      </c>
    </row>
    <row r="106" spans="1:41">
      <c r="A106" s="7" t="s">
        <v>69</v>
      </c>
      <c r="B106" s="7" t="s">
        <v>110</v>
      </c>
      <c r="C106" s="7" t="s">
        <v>111</v>
      </c>
      <c r="G106" s="10">
        <v>45566</v>
      </c>
      <c r="H106" s="10">
        <v>45566</v>
      </c>
      <c r="I106" s="10">
        <v>45572</v>
      </c>
      <c r="J106" s="24">
        <f t="shared" si="24"/>
        <v>0.25795400000000002</v>
      </c>
      <c r="K106" s="24">
        <v>0</v>
      </c>
      <c r="L106" s="24">
        <v>0</v>
      </c>
      <c r="M106" s="24">
        <f t="shared" si="25"/>
        <v>0.25795400000000002</v>
      </c>
      <c r="N106" s="24">
        <v>0.25795400000000002</v>
      </c>
      <c r="O106" s="24">
        <v>0</v>
      </c>
      <c r="P106" s="24">
        <v>0</v>
      </c>
      <c r="Q106" s="24">
        <f t="shared" si="26"/>
        <v>0.25795400000000002</v>
      </c>
      <c r="R106" s="24">
        <v>0</v>
      </c>
      <c r="S106" s="24">
        <v>0</v>
      </c>
      <c r="T106" s="24">
        <v>0</v>
      </c>
      <c r="U106" s="24">
        <f t="shared" si="27"/>
        <v>0</v>
      </c>
      <c r="V106" s="24">
        <v>0</v>
      </c>
      <c r="W106" s="24">
        <v>0</v>
      </c>
      <c r="X106" s="24">
        <v>0</v>
      </c>
      <c r="Y106" s="24">
        <v>0</v>
      </c>
      <c r="Z106" s="24">
        <v>0</v>
      </c>
      <c r="AA106" s="24">
        <v>0</v>
      </c>
      <c r="AB106" s="24">
        <v>0</v>
      </c>
      <c r="AC106" s="24">
        <v>0</v>
      </c>
      <c r="AD106" s="24">
        <v>0</v>
      </c>
      <c r="AE106" s="13">
        <v>0</v>
      </c>
      <c r="AF106" s="26"/>
      <c r="AG106" s="24">
        <v>0</v>
      </c>
      <c r="AH106" s="24">
        <v>0</v>
      </c>
      <c r="AI106" s="24">
        <v>0</v>
      </c>
      <c r="AJ106" s="27">
        <f t="shared" si="42"/>
        <v>0</v>
      </c>
      <c r="AK106" s="25">
        <v>0</v>
      </c>
      <c r="AL106" s="25">
        <v>0</v>
      </c>
      <c r="AM106" s="25">
        <v>0</v>
      </c>
      <c r="AN106" s="27">
        <f t="shared" si="43"/>
        <v>0</v>
      </c>
      <c r="AO106" s="25">
        <v>0</v>
      </c>
    </row>
    <row r="107" spans="1:41">
      <c r="A107" s="7" t="s">
        <v>69</v>
      </c>
      <c r="B107" s="7" t="s">
        <v>110</v>
      </c>
      <c r="C107" s="7" t="s">
        <v>111</v>
      </c>
      <c r="G107" s="10">
        <v>45597</v>
      </c>
      <c r="H107" s="10">
        <v>45597</v>
      </c>
      <c r="I107" s="10">
        <v>45603</v>
      </c>
      <c r="J107" s="24">
        <f t="shared" si="24"/>
        <v>0.25806200000000001</v>
      </c>
      <c r="K107" s="24">
        <v>0</v>
      </c>
      <c r="L107" s="24">
        <v>0</v>
      </c>
      <c r="M107" s="24">
        <f t="shared" si="25"/>
        <v>0.25806200000000001</v>
      </c>
      <c r="N107" s="24">
        <v>0.25806200000000001</v>
      </c>
      <c r="O107" s="24">
        <v>0</v>
      </c>
      <c r="P107" s="24">
        <v>0</v>
      </c>
      <c r="Q107" s="24">
        <f t="shared" si="26"/>
        <v>0.25806200000000001</v>
      </c>
      <c r="R107" s="24">
        <v>0</v>
      </c>
      <c r="S107" s="24">
        <v>0</v>
      </c>
      <c r="T107" s="24">
        <v>0</v>
      </c>
      <c r="U107" s="24">
        <f t="shared" si="27"/>
        <v>0</v>
      </c>
      <c r="V107" s="24">
        <v>0</v>
      </c>
      <c r="W107" s="24">
        <v>0</v>
      </c>
      <c r="X107" s="24">
        <v>0</v>
      </c>
      <c r="Y107" s="24">
        <v>0</v>
      </c>
      <c r="Z107" s="24">
        <v>0</v>
      </c>
      <c r="AA107" s="24">
        <v>0</v>
      </c>
      <c r="AB107" s="24">
        <v>0</v>
      </c>
      <c r="AC107" s="24">
        <v>0</v>
      </c>
      <c r="AD107" s="24">
        <v>0</v>
      </c>
      <c r="AE107" s="13">
        <v>0</v>
      </c>
      <c r="AF107" s="26"/>
      <c r="AG107" s="24">
        <v>0</v>
      </c>
      <c r="AH107" s="24">
        <v>0</v>
      </c>
      <c r="AI107" s="24">
        <v>0</v>
      </c>
      <c r="AJ107" s="27">
        <f t="shared" si="42"/>
        <v>0</v>
      </c>
      <c r="AK107" s="25">
        <v>0</v>
      </c>
      <c r="AL107" s="25">
        <v>0</v>
      </c>
      <c r="AM107" s="25">
        <v>0</v>
      </c>
      <c r="AN107" s="27">
        <f t="shared" si="43"/>
        <v>0</v>
      </c>
      <c r="AO107" s="25">
        <v>0</v>
      </c>
    </row>
    <row r="108" spans="1:41">
      <c r="A108" s="7" t="s">
        <v>69</v>
      </c>
      <c r="B108" s="7" t="s">
        <v>110</v>
      </c>
      <c r="C108" s="7" t="s">
        <v>111</v>
      </c>
      <c r="G108" s="10">
        <v>45628</v>
      </c>
      <c r="H108" s="10">
        <v>45628</v>
      </c>
      <c r="I108" s="10">
        <v>45632</v>
      </c>
      <c r="J108" s="24">
        <f t="shared" si="24"/>
        <v>0.26473099999999999</v>
      </c>
      <c r="K108" s="24">
        <v>0</v>
      </c>
      <c r="L108" s="24">
        <v>0</v>
      </c>
      <c r="M108" s="24">
        <f t="shared" si="25"/>
        <v>0.26473099999999999</v>
      </c>
      <c r="N108" s="24">
        <v>0.26473099999999999</v>
      </c>
      <c r="O108" s="24">
        <v>0</v>
      </c>
      <c r="P108" s="24">
        <v>0</v>
      </c>
      <c r="Q108" s="24">
        <f t="shared" si="26"/>
        <v>0.26473099999999999</v>
      </c>
      <c r="R108" s="24">
        <v>0</v>
      </c>
      <c r="S108" s="24">
        <v>0</v>
      </c>
      <c r="T108" s="24">
        <v>0</v>
      </c>
      <c r="U108" s="24">
        <f t="shared" si="27"/>
        <v>0</v>
      </c>
      <c r="V108" s="24">
        <v>0</v>
      </c>
      <c r="W108" s="24">
        <v>0</v>
      </c>
      <c r="X108" s="24">
        <v>0</v>
      </c>
      <c r="Y108" s="24">
        <v>0</v>
      </c>
      <c r="Z108" s="24">
        <v>0</v>
      </c>
      <c r="AA108" s="24">
        <v>0</v>
      </c>
      <c r="AB108" s="24">
        <v>0</v>
      </c>
      <c r="AC108" s="24">
        <v>0</v>
      </c>
      <c r="AD108" s="24">
        <v>0</v>
      </c>
      <c r="AE108" s="13">
        <v>0</v>
      </c>
      <c r="AF108" s="26"/>
      <c r="AG108" s="24">
        <v>0</v>
      </c>
      <c r="AH108" s="24">
        <v>0</v>
      </c>
      <c r="AI108" s="24">
        <v>0</v>
      </c>
      <c r="AJ108" s="27">
        <f t="shared" si="42"/>
        <v>0</v>
      </c>
      <c r="AK108" s="25">
        <v>0</v>
      </c>
      <c r="AL108" s="25">
        <v>0</v>
      </c>
      <c r="AM108" s="25">
        <v>0</v>
      </c>
      <c r="AN108" s="27">
        <f t="shared" si="43"/>
        <v>0</v>
      </c>
      <c r="AO108" s="25">
        <v>0</v>
      </c>
    </row>
    <row r="109" spans="1:41">
      <c r="A109" s="7" t="s">
        <v>69</v>
      </c>
      <c r="B109" s="7" t="s">
        <v>110</v>
      </c>
      <c r="C109" s="7" t="s">
        <v>111</v>
      </c>
      <c r="G109" s="10">
        <v>45646</v>
      </c>
      <c r="H109" s="10">
        <v>45646</v>
      </c>
      <c r="I109" s="10">
        <v>45653</v>
      </c>
      <c r="J109" s="24">
        <f t="shared" si="24"/>
        <v>0.269399</v>
      </c>
      <c r="K109" s="24">
        <v>0</v>
      </c>
      <c r="L109" s="24">
        <v>0</v>
      </c>
      <c r="M109" s="24">
        <f t="shared" si="25"/>
        <v>0.269399</v>
      </c>
      <c r="N109" s="24">
        <v>0.269399</v>
      </c>
      <c r="O109" s="24">
        <v>0</v>
      </c>
      <c r="P109" s="24">
        <v>0</v>
      </c>
      <c r="Q109" s="24">
        <f t="shared" si="26"/>
        <v>0.269399</v>
      </c>
      <c r="R109" s="24">
        <v>0</v>
      </c>
      <c r="S109" s="24">
        <v>0</v>
      </c>
      <c r="T109" s="24">
        <v>0</v>
      </c>
      <c r="U109" s="24">
        <f t="shared" si="27"/>
        <v>0</v>
      </c>
      <c r="V109" s="24">
        <v>0</v>
      </c>
      <c r="W109" s="24">
        <v>0</v>
      </c>
      <c r="X109" s="24">
        <v>0</v>
      </c>
      <c r="Y109" s="24">
        <v>0</v>
      </c>
      <c r="Z109" s="24">
        <v>0</v>
      </c>
      <c r="AA109" s="24">
        <v>0</v>
      </c>
      <c r="AB109" s="24">
        <v>0</v>
      </c>
      <c r="AC109" s="24">
        <v>0</v>
      </c>
      <c r="AD109" s="24">
        <v>0</v>
      </c>
      <c r="AE109" s="13">
        <v>0</v>
      </c>
      <c r="AF109" s="26"/>
      <c r="AG109" s="24">
        <v>0</v>
      </c>
      <c r="AH109" s="24">
        <v>0</v>
      </c>
      <c r="AI109" s="24">
        <v>0</v>
      </c>
      <c r="AJ109" s="27">
        <f t="shared" si="42"/>
        <v>0</v>
      </c>
      <c r="AK109" s="25">
        <v>0</v>
      </c>
      <c r="AL109" s="25">
        <v>0</v>
      </c>
      <c r="AM109" s="25">
        <v>0</v>
      </c>
      <c r="AN109" s="27">
        <f t="shared" si="43"/>
        <v>0</v>
      </c>
      <c r="AO109" s="25">
        <v>0</v>
      </c>
    </row>
    <row r="110" spans="1:41" ht="12.65" customHeight="1">
      <c r="A110" s="31" t="s">
        <v>144</v>
      </c>
      <c r="B110" s="28"/>
      <c r="C110" s="28"/>
      <c r="D110" s="28"/>
      <c r="E110" s="28"/>
      <c r="F110" s="28"/>
      <c r="G110" s="28"/>
      <c r="H110" s="28"/>
      <c r="I110" s="28"/>
      <c r="J110" s="30"/>
      <c r="K110" s="30"/>
      <c r="L110" s="30"/>
      <c r="M110" s="30"/>
      <c r="N110" s="30">
        <f>SUM(N98:N109)</f>
        <v>3.3369959999999996</v>
      </c>
      <c r="O110" s="30">
        <f t="shared" ref="O110:AO110" si="44">SUM(O98:O109)</f>
        <v>0</v>
      </c>
      <c r="P110" s="30">
        <f t="shared" si="44"/>
        <v>0</v>
      </c>
      <c r="Q110" s="30">
        <f t="shared" si="44"/>
        <v>3.3369959999999996</v>
      </c>
      <c r="R110" s="30">
        <f t="shared" si="44"/>
        <v>0</v>
      </c>
      <c r="S110" s="30">
        <f t="shared" si="44"/>
        <v>0</v>
      </c>
      <c r="T110" s="30">
        <f t="shared" si="44"/>
        <v>0</v>
      </c>
      <c r="U110" s="30">
        <f t="shared" si="44"/>
        <v>0</v>
      </c>
      <c r="V110" s="30">
        <f t="shared" si="44"/>
        <v>0</v>
      </c>
      <c r="W110" s="30">
        <f t="shared" si="44"/>
        <v>0</v>
      </c>
      <c r="X110" s="30">
        <f t="shared" si="44"/>
        <v>0</v>
      </c>
      <c r="Y110" s="30">
        <f t="shared" si="44"/>
        <v>0</v>
      </c>
      <c r="Z110" s="30">
        <f t="shared" si="44"/>
        <v>0</v>
      </c>
      <c r="AA110" s="30">
        <f t="shared" si="44"/>
        <v>0</v>
      </c>
      <c r="AB110" s="30">
        <f t="shared" si="44"/>
        <v>0</v>
      </c>
      <c r="AC110" s="30">
        <f t="shared" si="44"/>
        <v>0</v>
      </c>
      <c r="AD110" s="30">
        <f t="shared" si="44"/>
        <v>0</v>
      </c>
      <c r="AE110" s="29">
        <f t="shared" si="44"/>
        <v>0</v>
      </c>
      <c r="AF110" s="30"/>
      <c r="AG110" s="30">
        <f t="shared" si="44"/>
        <v>0</v>
      </c>
      <c r="AH110" s="30">
        <f t="shared" si="44"/>
        <v>0</v>
      </c>
      <c r="AI110" s="30">
        <f t="shared" si="44"/>
        <v>0</v>
      </c>
      <c r="AJ110" s="30">
        <f t="shared" si="44"/>
        <v>0</v>
      </c>
      <c r="AK110" s="30">
        <f t="shared" si="44"/>
        <v>0</v>
      </c>
      <c r="AL110" s="30">
        <f t="shared" si="44"/>
        <v>0</v>
      </c>
      <c r="AM110" s="30">
        <f t="shared" si="44"/>
        <v>0</v>
      </c>
      <c r="AN110" s="30">
        <f t="shared" si="44"/>
        <v>0</v>
      </c>
      <c r="AO110" s="30">
        <f t="shared" si="44"/>
        <v>0</v>
      </c>
    </row>
    <row r="111" spans="1:41">
      <c r="A111" s="7" t="s">
        <v>70</v>
      </c>
      <c r="B111" s="7" t="s">
        <v>112</v>
      </c>
      <c r="C111" s="7" t="s">
        <v>113</v>
      </c>
      <c r="G111" s="10">
        <v>45330</v>
      </c>
      <c r="H111" s="10">
        <v>45329</v>
      </c>
      <c r="I111" s="10">
        <v>45335</v>
      </c>
      <c r="J111" s="24">
        <f t="shared" si="24"/>
        <v>5.8108E-2</v>
      </c>
      <c r="K111" s="24">
        <v>0</v>
      </c>
      <c r="L111" s="24">
        <v>0</v>
      </c>
      <c r="M111" s="24">
        <f t="shared" si="25"/>
        <v>5.8108E-2</v>
      </c>
      <c r="N111" s="24">
        <v>5.8108E-2</v>
      </c>
      <c r="O111" s="24">
        <v>0</v>
      </c>
      <c r="P111" s="24">
        <v>0</v>
      </c>
      <c r="Q111" s="24">
        <f t="shared" si="26"/>
        <v>5.8108E-2</v>
      </c>
      <c r="R111" s="24">
        <v>0</v>
      </c>
      <c r="S111" s="24">
        <v>0</v>
      </c>
      <c r="T111" s="24">
        <v>0</v>
      </c>
      <c r="U111" s="24">
        <f t="shared" si="27"/>
        <v>0</v>
      </c>
      <c r="V111" s="24">
        <v>0</v>
      </c>
      <c r="W111" s="24">
        <v>0</v>
      </c>
      <c r="X111" s="24">
        <v>0</v>
      </c>
      <c r="Y111" s="24">
        <v>0</v>
      </c>
      <c r="Z111" s="24">
        <v>0</v>
      </c>
      <c r="AA111" s="24">
        <v>0</v>
      </c>
      <c r="AB111" s="24">
        <v>0</v>
      </c>
      <c r="AC111" s="24">
        <v>0</v>
      </c>
      <c r="AD111" s="24">
        <v>0</v>
      </c>
      <c r="AE111" s="13">
        <v>0</v>
      </c>
      <c r="AF111" s="26"/>
      <c r="AG111" s="24">
        <v>0</v>
      </c>
      <c r="AH111" s="24">
        <v>0</v>
      </c>
      <c r="AI111" s="24">
        <v>0</v>
      </c>
      <c r="AJ111" s="27">
        <f t="shared" ref="AJ111:AJ122" si="45">AG111+AH111+AI111</f>
        <v>0</v>
      </c>
      <c r="AK111" s="25">
        <v>0</v>
      </c>
      <c r="AL111" s="25">
        <v>0</v>
      </c>
      <c r="AM111" s="25">
        <v>0</v>
      </c>
      <c r="AN111" s="27">
        <f t="shared" ref="AN111:AN122" si="46">AK111+AL111+AM111</f>
        <v>0</v>
      </c>
      <c r="AO111" s="25">
        <v>0</v>
      </c>
    </row>
    <row r="112" spans="1:41">
      <c r="A112" s="7" t="s">
        <v>70</v>
      </c>
      <c r="B112" s="7" t="s">
        <v>112</v>
      </c>
      <c r="C112" s="7" t="s">
        <v>113</v>
      </c>
      <c r="G112" s="10">
        <v>45359</v>
      </c>
      <c r="H112" s="10">
        <v>45358</v>
      </c>
      <c r="I112" s="10">
        <v>45364</v>
      </c>
      <c r="J112" s="24">
        <f t="shared" si="24"/>
        <v>6.2266000000000002E-2</v>
      </c>
      <c r="K112" s="24">
        <v>0</v>
      </c>
      <c r="L112" s="24">
        <v>0</v>
      </c>
      <c r="M112" s="24">
        <f t="shared" si="25"/>
        <v>6.2266000000000002E-2</v>
      </c>
      <c r="N112" s="24">
        <v>6.2266000000000002E-2</v>
      </c>
      <c r="O112" s="24">
        <v>0</v>
      </c>
      <c r="P112" s="24">
        <v>0</v>
      </c>
      <c r="Q112" s="24">
        <f t="shared" si="26"/>
        <v>6.2266000000000002E-2</v>
      </c>
      <c r="R112" s="24">
        <v>0</v>
      </c>
      <c r="S112" s="24">
        <v>0</v>
      </c>
      <c r="T112" s="24">
        <v>0</v>
      </c>
      <c r="U112" s="24">
        <f t="shared" si="27"/>
        <v>0</v>
      </c>
      <c r="V112" s="24">
        <v>0</v>
      </c>
      <c r="W112" s="24">
        <v>0</v>
      </c>
      <c r="X112" s="24">
        <v>0</v>
      </c>
      <c r="Y112" s="24">
        <v>0</v>
      </c>
      <c r="Z112" s="24">
        <v>0</v>
      </c>
      <c r="AA112" s="24">
        <v>0</v>
      </c>
      <c r="AB112" s="24">
        <v>0</v>
      </c>
      <c r="AC112" s="24">
        <v>0</v>
      </c>
      <c r="AD112" s="24">
        <v>0</v>
      </c>
      <c r="AE112" s="13">
        <v>0</v>
      </c>
      <c r="AF112" s="26"/>
      <c r="AG112" s="24">
        <v>0</v>
      </c>
      <c r="AH112" s="24">
        <v>0</v>
      </c>
      <c r="AI112" s="24">
        <v>0</v>
      </c>
      <c r="AJ112" s="27">
        <f t="shared" si="45"/>
        <v>0</v>
      </c>
      <c r="AK112" s="25">
        <v>0</v>
      </c>
      <c r="AL112" s="25">
        <v>0</v>
      </c>
      <c r="AM112" s="25">
        <v>0</v>
      </c>
      <c r="AN112" s="27">
        <f t="shared" si="46"/>
        <v>0</v>
      </c>
      <c r="AO112" s="25">
        <v>0</v>
      </c>
    </row>
    <row r="113" spans="1:41">
      <c r="A113" s="7" t="s">
        <v>70</v>
      </c>
      <c r="B113" s="7" t="s">
        <v>112</v>
      </c>
      <c r="C113" s="7" t="s">
        <v>113</v>
      </c>
      <c r="G113" s="10">
        <v>45390</v>
      </c>
      <c r="H113" s="10">
        <v>45387</v>
      </c>
      <c r="I113" s="10">
        <v>45393</v>
      </c>
      <c r="J113" s="24">
        <f t="shared" si="24"/>
        <v>6.6502000000000006E-2</v>
      </c>
      <c r="K113" s="24">
        <v>0</v>
      </c>
      <c r="L113" s="24">
        <v>0</v>
      </c>
      <c r="M113" s="24">
        <f t="shared" si="25"/>
        <v>6.6502000000000006E-2</v>
      </c>
      <c r="N113" s="24">
        <v>6.6502000000000006E-2</v>
      </c>
      <c r="O113" s="24">
        <v>0</v>
      </c>
      <c r="P113" s="24">
        <v>0</v>
      </c>
      <c r="Q113" s="24">
        <f t="shared" si="26"/>
        <v>6.6502000000000006E-2</v>
      </c>
      <c r="R113" s="24">
        <v>0</v>
      </c>
      <c r="S113" s="24">
        <v>0</v>
      </c>
      <c r="T113" s="24">
        <v>0</v>
      </c>
      <c r="U113" s="24">
        <f t="shared" si="27"/>
        <v>0</v>
      </c>
      <c r="V113" s="24">
        <v>0</v>
      </c>
      <c r="W113" s="24">
        <v>0</v>
      </c>
      <c r="X113" s="24">
        <v>0</v>
      </c>
      <c r="Y113" s="24">
        <v>0</v>
      </c>
      <c r="Z113" s="24">
        <v>0</v>
      </c>
      <c r="AA113" s="24">
        <v>0</v>
      </c>
      <c r="AB113" s="24">
        <v>0</v>
      </c>
      <c r="AC113" s="24">
        <v>0</v>
      </c>
      <c r="AD113" s="24">
        <v>0</v>
      </c>
      <c r="AE113" s="13">
        <v>0</v>
      </c>
      <c r="AF113" s="26"/>
      <c r="AG113" s="24">
        <v>0</v>
      </c>
      <c r="AH113" s="24">
        <v>0</v>
      </c>
      <c r="AI113" s="24">
        <v>0</v>
      </c>
      <c r="AJ113" s="27">
        <f t="shared" si="45"/>
        <v>0</v>
      </c>
      <c r="AK113" s="25">
        <v>0</v>
      </c>
      <c r="AL113" s="25">
        <v>0</v>
      </c>
      <c r="AM113" s="25">
        <v>0</v>
      </c>
      <c r="AN113" s="27">
        <f t="shared" si="46"/>
        <v>0</v>
      </c>
      <c r="AO113" s="25">
        <v>0</v>
      </c>
    </row>
    <row r="114" spans="1:41">
      <c r="A114" s="7" t="s">
        <v>70</v>
      </c>
      <c r="B114" s="7" t="s">
        <v>112</v>
      </c>
      <c r="C114" s="7" t="s">
        <v>113</v>
      </c>
      <c r="G114" s="10">
        <v>45420</v>
      </c>
      <c r="H114" s="10">
        <v>45419</v>
      </c>
      <c r="I114" s="10">
        <v>45425</v>
      </c>
      <c r="J114" s="24">
        <f t="shared" si="24"/>
        <v>6.6421999999999995E-2</v>
      </c>
      <c r="K114" s="24">
        <v>0</v>
      </c>
      <c r="L114" s="24">
        <v>0</v>
      </c>
      <c r="M114" s="24">
        <f t="shared" si="25"/>
        <v>6.6421999999999995E-2</v>
      </c>
      <c r="N114" s="24">
        <v>6.6421999999999995E-2</v>
      </c>
      <c r="O114" s="24">
        <v>0</v>
      </c>
      <c r="P114" s="24">
        <v>0</v>
      </c>
      <c r="Q114" s="24">
        <f t="shared" si="26"/>
        <v>6.6421999999999995E-2</v>
      </c>
      <c r="R114" s="24">
        <v>0</v>
      </c>
      <c r="S114" s="24">
        <v>0</v>
      </c>
      <c r="T114" s="24">
        <v>0</v>
      </c>
      <c r="U114" s="24">
        <f t="shared" si="27"/>
        <v>0</v>
      </c>
      <c r="V114" s="24">
        <v>0</v>
      </c>
      <c r="W114" s="24">
        <v>0</v>
      </c>
      <c r="X114" s="24">
        <v>0</v>
      </c>
      <c r="Y114" s="24">
        <v>0</v>
      </c>
      <c r="Z114" s="24">
        <v>0</v>
      </c>
      <c r="AA114" s="24">
        <v>0</v>
      </c>
      <c r="AB114" s="24">
        <v>0</v>
      </c>
      <c r="AC114" s="24">
        <v>0</v>
      </c>
      <c r="AD114" s="24">
        <v>0</v>
      </c>
      <c r="AE114" s="13">
        <v>0</v>
      </c>
      <c r="AF114" s="26"/>
      <c r="AG114" s="24">
        <v>0</v>
      </c>
      <c r="AH114" s="24">
        <v>0</v>
      </c>
      <c r="AI114" s="24">
        <v>0</v>
      </c>
      <c r="AJ114" s="27">
        <f t="shared" si="45"/>
        <v>0</v>
      </c>
      <c r="AK114" s="25">
        <v>0</v>
      </c>
      <c r="AL114" s="25">
        <v>0</v>
      </c>
      <c r="AM114" s="25">
        <v>0</v>
      </c>
      <c r="AN114" s="27">
        <f t="shared" si="46"/>
        <v>0</v>
      </c>
      <c r="AO114" s="25">
        <v>0</v>
      </c>
    </row>
    <row r="115" spans="1:41">
      <c r="A115" s="7" t="s">
        <v>70</v>
      </c>
      <c r="B115" s="7" t="s">
        <v>112</v>
      </c>
      <c r="C115" s="7" t="s">
        <v>113</v>
      </c>
      <c r="G115" s="10">
        <v>45450</v>
      </c>
      <c r="H115" s="10">
        <v>45450</v>
      </c>
      <c r="I115" s="10">
        <v>45456</v>
      </c>
      <c r="J115" s="24">
        <f t="shared" si="24"/>
        <v>6.9570999999999994E-2</v>
      </c>
      <c r="K115" s="24">
        <v>0</v>
      </c>
      <c r="L115" s="24">
        <v>0</v>
      </c>
      <c r="M115" s="24">
        <f t="shared" si="25"/>
        <v>6.9570999999999994E-2</v>
      </c>
      <c r="N115" s="24">
        <v>6.9570999999999994E-2</v>
      </c>
      <c r="O115" s="24">
        <v>0</v>
      </c>
      <c r="P115" s="24">
        <v>0</v>
      </c>
      <c r="Q115" s="24">
        <f t="shared" si="26"/>
        <v>6.9570999999999994E-2</v>
      </c>
      <c r="R115" s="24">
        <v>0</v>
      </c>
      <c r="S115" s="24">
        <v>0</v>
      </c>
      <c r="T115" s="24">
        <v>0</v>
      </c>
      <c r="U115" s="24">
        <f t="shared" si="27"/>
        <v>0</v>
      </c>
      <c r="V115" s="24">
        <v>0</v>
      </c>
      <c r="W115" s="24">
        <v>0</v>
      </c>
      <c r="X115" s="24">
        <v>0</v>
      </c>
      <c r="Y115" s="24">
        <v>0</v>
      </c>
      <c r="Z115" s="24">
        <v>0</v>
      </c>
      <c r="AA115" s="24">
        <v>0</v>
      </c>
      <c r="AB115" s="24">
        <v>0</v>
      </c>
      <c r="AC115" s="24">
        <v>0</v>
      </c>
      <c r="AD115" s="24">
        <v>0</v>
      </c>
      <c r="AE115" s="13">
        <v>0</v>
      </c>
      <c r="AF115" s="26"/>
      <c r="AG115" s="24">
        <v>0</v>
      </c>
      <c r="AH115" s="24">
        <v>0</v>
      </c>
      <c r="AI115" s="24">
        <v>0</v>
      </c>
      <c r="AJ115" s="27">
        <f t="shared" si="45"/>
        <v>0</v>
      </c>
      <c r="AK115" s="25">
        <v>0</v>
      </c>
      <c r="AL115" s="25">
        <v>0</v>
      </c>
      <c r="AM115" s="25">
        <v>0</v>
      </c>
      <c r="AN115" s="27">
        <f t="shared" si="46"/>
        <v>0</v>
      </c>
      <c r="AO115" s="25">
        <v>0</v>
      </c>
    </row>
    <row r="116" spans="1:41">
      <c r="A116" s="7" t="s">
        <v>70</v>
      </c>
      <c r="B116" s="7" t="s">
        <v>112</v>
      </c>
      <c r="C116" s="7" t="s">
        <v>113</v>
      </c>
      <c r="G116" s="10">
        <v>45481</v>
      </c>
      <c r="H116" s="10">
        <v>45481</v>
      </c>
      <c r="I116" s="10">
        <v>45485</v>
      </c>
      <c r="J116" s="24">
        <f t="shared" si="24"/>
        <v>7.0557999999999996E-2</v>
      </c>
      <c r="K116" s="24">
        <v>0</v>
      </c>
      <c r="L116" s="24">
        <v>0</v>
      </c>
      <c r="M116" s="24">
        <f t="shared" si="25"/>
        <v>7.0557999999999996E-2</v>
      </c>
      <c r="N116" s="24">
        <v>7.0557999999999996E-2</v>
      </c>
      <c r="O116" s="24">
        <v>0</v>
      </c>
      <c r="P116" s="24">
        <v>0</v>
      </c>
      <c r="Q116" s="24">
        <f t="shared" si="26"/>
        <v>7.0557999999999996E-2</v>
      </c>
      <c r="R116" s="24">
        <v>0</v>
      </c>
      <c r="S116" s="24">
        <v>0</v>
      </c>
      <c r="T116" s="24">
        <v>0</v>
      </c>
      <c r="U116" s="24">
        <f t="shared" si="27"/>
        <v>0</v>
      </c>
      <c r="V116" s="24">
        <v>0</v>
      </c>
      <c r="W116" s="24">
        <v>0</v>
      </c>
      <c r="X116" s="24">
        <v>0</v>
      </c>
      <c r="Y116" s="24">
        <v>0</v>
      </c>
      <c r="Z116" s="24">
        <v>0</v>
      </c>
      <c r="AA116" s="24">
        <v>0</v>
      </c>
      <c r="AB116" s="24">
        <v>0</v>
      </c>
      <c r="AC116" s="24">
        <v>0</v>
      </c>
      <c r="AD116" s="24">
        <v>0</v>
      </c>
      <c r="AE116" s="13">
        <v>0</v>
      </c>
      <c r="AF116" s="26"/>
      <c r="AG116" s="24">
        <v>0</v>
      </c>
      <c r="AH116" s="24">
        <v>0</v>
      </c>
      <c r="AI116" s="24">
        <v>0</v>
      </c>
      <c r="AJ116" s="27">
        <f t="shared" si="45"/>
        <v>0</v>
      </c>
      <c r="AK116" s="25">
        <v>0</v>
      </c>
      <c r="AL116" s="25">
        <v>0</v>
      </c>
      <c r="AM116" s="25">
        <v>0</v>
      </c>
      <c r="AN116" s="27">
        <f t="shared" si="46"/>
        <v>0</v>
      </c>
      <c r="AO116" s="25">
        <v>0</v>
      </c>
    </row>
    <row r="117" spans="1:41">
      <c r="A117" s="7" t="s">
        <v>70</v>
      </c>
      <c r="B117" s="7" t="s">
        <v>112</v>
      </c>
      <c r="C117" s="7" t="s">
        <v>113</v>
      </c>
      <c r="G117" s="10">
        <v>45511</v>
      </c>
      <c r="H117" s="10">
        <v>45511</v>
      </c>
      <c r="I117" s="10">
        <v>45517</v>
      </c>
      <c r="J117" s="24">
        <f t="shared" si="24"/>
        <v>7.0060999999999998E-2</v>
      </c>
      <c r="K117" s="24">
        <v>0</v>
      </c>
      <c r="L117" s="24">
        <v>0</v>
      </c>
      <c r="M117" s="24">
        <f t="shared" si="25"/>
        <v>7.0060999999999998E-2</v>
      </c>
      <c r="N117" s="24">
        <v>7.0060999999999998E-2</v>
      </c>
      <c r="O117" s="24">
        <v>0</v>
      </c>
      <c r="P117" s="24">
        <v>0</v>
      </c>
      <c r="Q117" s="24">
        <f t="shared" si="26"/>
        <v>7.0060999999999998E-2</v>
      </c>
      <c r="R117" s="24">
        <v>0</v>
      </c>
      <c r="S117" s="24">
        <v>0</v>
      </c>
      <c r="T117" s="24">
        <v>0</v>
      </c>
      <c r="U117" s="24">
        <f t="shared" si="27"/>
        <v>0</v>
      </c>
      <c r="V117" s="24">
        <v>0</v>
      </c>
      <c r="W117" s="24">
        <v>0</v>
      </c>
      <c r="X117" s="24">
        <v>0</v>
      </c>
      <c r="Y117" s="24">
        <v>0</v>
      </c>
      <c r="Z117" s="24">
        <v>0</v>
      </c>
      <c r="AA117" s="24">
        <v>0</v>
      </c>
      <c r="AB117" s="24">
        <v>0</v>
      </c>
      <c r="AC117" s="24">
        <v>0</v>
      </c>
      <c r="AD117" s="24">
        <v>0</v>
      </c>
      <c r="AE117" s="13">
        <v>0</v>
      </c>
      <c r="AF117" s="26"/>
      <c r="AG117" s="24">
        <v>0</v>
      </c>
      <c r="AH117" s="24">
        <v>0</v>
      </c>
      <c r="AI117" s="24">
        <v>0</v>
      </c>
      <c r="AJ117" s="27">
        <f t="shared" si="45"/>
        <v>0</v>
      </c>
      <c r="AK117" s="25">
        <v>0</v>
      </c>
      <c r="AL117" s="25">
        <v>0</v>
      </c>
      <c r="AM117" s="25">
        <v>0</v>
      </c>
      <c r="AN117" s="27">
        <f t="shared" si="46"/>
        <v>0</v>
      </c>
      <c r="AO117" s="25">
        <v>0</v>
      </c>
    </row>
    <row r="118" spans="1:41">
      <c r="A118" s="7" t="s">
        <v>70</v>
      </c>
      <c r="B118" s="7" t="s">
        <v>112</v>
      </c>
      <c r="C118" s="7" t="s">
        <v>113</v>
      </c>
      <c r="G118" s="10">
        <v>45544</v>
      </c>
      <c r="H118" s="10">
        <v>45544</v>
      </c>
      <c r="I118" s="10">
        <v>45548</v>
      </c>
      <c r="J118" s="24">
        <f t="shared" si="24"/>
        <v>6.8169999999999994E-2</v>
      </c>
      <c r="K118" s="24">
        <v>0</v>
      </c>
      <c r="L118" s="24">
        <v>0</v>
      </c>
      <c r="M118" s="24">
        <f t="shared" si="25"/>
        <v>6.8169999999999994E-2</v>
      </c>
      <c r="N118" s="24">
        <v>6.8169999999999994E-2</v>
      </c>
      <c r="O118" s="24">
        <v>0</v>
      </c>
      <c r="P118" s="24">
        <v>0</v>
      </c>
      <c r="Q118" s="24">
        <f t="shared" si="26"/>
        <v>6.8169999999999994E-2</v>
      </c>
      <c r="R118" s="24">
        <v>0</v>
      </c>
      <c r="S118" s="24">
        <v>0</v>
      </c>
      <c r="T118" s="24">
        <v>0</v>
      </c>
      <c r="U118" s="24">
        <f t="shared" si="27"/>
        <v>0</v>
      </c>
      <c r="V118" s="24">
        <v>0</v>
      </c>
      <c r="W118" s="24">
        <v>0</v>
      </c>
      <c r="X118" s="24">
        <v>0</v>
      </c>
      <c r="Y118" s="24">
        <v>0</v>
      </c>
      <c r="Z118" s="24">
        <v>0</v>
      </c>
      <c r="AA118" s="24">
        <v>0</v>
      </c>
      <c r="AB118" s="24">
        <v>0</v>
      </c>
      <c r="AC118" s="24">
        <v>0</v>
      </c>
      <c r="AD118" s="24">
        <v>0</v>
      </c>
      <c r="AE118" s="13">
        <v>0</v>
      </c>
      <c r="AF118" s="26"/>
      <c r="AG118" s="24">
        <v>0</v>
      </c>
      <c r="AH118" s="24">
        <v>0</v>
      </c>
      <c r="AI118" s="24">
        <v>0</v>
      </c>
      <c r="AJ118" s="27">
        <f t="shared" si="45"/>
        <v>0</v>
      </c>
      <c r="AK118" s="25">
        <v>0</v>
      </c>
      <c r="AL118" s="25">
        <v>0</v>
      </c>
      <c r="AM118" s="25">
        <v>0</v>
      </c>
      <c r="AN118" s="27">
        <f t="shared" si="46"/>
        <v>0</v>
      </c>
      <c r="AO118" s="25">
        <v>0</v>
      </c>
    </row>
    <row r="119" spans="1:41">
      <c r="A119" s="7" t="s">
        <v>70</v>
      </c>
      <c r="B119" s="7" t="s">
        <v>112</v>
      </c>
      <c r="C119" s="7" t="s">
        <v>113</v>
      </c>
      <c r="G119" s="10">
        <v>45572</v>
      </c>
      <c r="H119" s="10">
        <v>45572</v>
      </c>
      <c r="I119" s="10">
        <v>45576</v>
      </c>
      <c r="J119" s="24">
        <f t="shared" si="24"/>
        <v>6.4285999999999996E-2</v>
      </c>
      <c r="K119" s="24">
        <v>0</v>
      </c>
      <c r="L119" s="24">
        <v>0</v>
      </c>
      <c r="M119" s="24">
        <f t="shared" si="25"/>
        <v>6.4285999999999996E-2</v>
      </c>
      <c r="N119" s="24">
        <v>6.4285999999999996E-2</v>
      </c>
      <c r="O119" s="24">
        <v>0</v>
      </c>
      <c r="P119" s="24">
        <v>0</v>
      </c>
      <c r="Q119" s="24">
        <f t="shared" si="26"/>
        <v>6.4285999999999996E-2</v>
      </c>
      <c r="R119" s="24">
        <v>0</v>
      </c>
      <c r="S119" s="24">
        <v>0</v>
      </c>
      <c r="T119" s="24">
        <v>0</v>
      </c>
      <c r="U119" s="24">
        <f t="shared" si="27"/>
        <v>0</v>
      </c>
      <c r="V119" s="24">
        <v>0</v>
      </c>
      <c r="W119" s="24">
        <v>0</v>
      </c>
      <c r="X119" s="24">
        <v>0</v>
      </c>
      <c r="Y119" s="24">
        <v>0</v>
      </c>
      <c r="Z119" s="24">
        <v>0</v>
      </c>
      <c r="AA119" s="24">
        <v>0</v>
      </c>
      <c r="AB119" s="24">
        <v>0</v>
      </c>
      <c r="AC119" s="24">
        <v>0</v>
      </c>
      <c r="AD119" s="24">
        <v>0</v>
      </c>
      <c r="AE119" s="13">
        <v>0</v>
      </c>
      <c r="AF119" s="26"/>
      <c r="AG119" s="24">
        <v>0</v>
      </c>
      <c r="AH119" s="24">
        <v>0</v>
      </c>
      <c r="AI119" s="24">
        <v>0</v>
      </c>
      <c r="AJ119" s="27">
        <f t="shared" si="45"/>
        <v>0</v>
      </c>
      <c r="AK119" s="25">
        <v>0</v>
      </c>
      <c r="AL119" s="25">
        <v>0</v>
      </c>
      <c r="AM119" s="25">
        <v>0</v>
      </c>
      <c r="AN119" s="27">
        <f t="shared" si="46"/>
        <v>0</v>
      </c>
      <c r="AO119" s="25">
        <v>0</v>
      </c>
    </row>
    <row r="120" spans="1:41">
      <c r="A120" s="7" t="s">
        <v>70</v>
      </c>
      <c r="B120" s="7" t="s">
        <v>112</v>
      </c>
      <c r="C120" s="7" t="s">
        <v>113</v>
      </c>
      <c r="G120" s="10">
        <v>45603</v>
      </c>
      <c r="H120" s="10">
        <v>45603</v>
      </c>
      <c r="I120" s="10">
        <v>45610</v>
      </c>
      <c r="J120" s="24">
        <f t="shared" si="24"/>
        <v>7.331E-2</v>
      </c>
      <c r="K120" s="24">
        <v>0</v>
      </c>
      <c r="L120" s="24">
        <v>0</v>
      </c>
      <c r="M120" s="24">
        <f t="shared" si="25"/>
        <v>7.331E-2</v>
      </c>
      <c r="N120" s="24">
        <v>7.331E-2</v>
      </c>
      <c r="O120" s="24">
        <v>0</v>
      </c>
      <c r="P120" s="24">
        <v>0</v>
      </c>
      <c r="Q120" s="24">
        <f t="shared" si="26"/>
        <v>7.331E-2</v>
      </c>
      <c r="R120" s="24">
        <v>0</v>
      </c>
      <c r="S120" s="24">
        <v>0</v>
      </c>
      <c r="T120" s="24">
        <v>0</v>
      </c>
      <c r="U120" s="24">
        <f t="shared" si="27"/>
        <v>0</v>
      </c>
      <c r="V120" s="24">
        <v>0</v>
      </c>
      <c r="W120" s="24">
        <v>0</v>
      </c>
      <c r="X120" s="24">
        <v>0</v>
      </c>
      <c r="Y120" s="24">
        <v>0</v>
      </c>
      <c r="Z120" s="24">
        <v>0</v>
      </c>
      <c r="AA120" s="24">
        <v>0</v>
      </c>
      <c r="AB120" s="24">
        <v>0</v>
      </c>
      <c r="AC120" s="24">
        <v>0</v>
      </c>
      <c r="AD120" s="24">
        <v>0</v>
      </c>
      <c r="AE120" s="13">
        <v>0</v>
      </c>
      <c r="AF120" s="26"/>
      <c r="AG120" s="24">
        <v>0</v>
      </c>
      <c r="AH120" s="24">
        <v>0</v>
      </c>
      <c r="AI120" s="24">
        <v>0</v>
      </c>
      <c r="AJ120" s="27">
        <f t="shared" si="45"/>
        <v>0</v>
      </c>
      <c r="AK120" s="25">
        <v>0</v>
      </c>
      <c r="AL120" s="25">
        <v>0</v>
      </c>
      <c r="AM120" s="25">
        <v>0</v>
      </c>
      <c r="AN120" s="27">
        <f t="shared" si="46"/>
        <v>0</v>
      </c>
      <c r="AO120" s="25">
        <v>0</v>
      </c>
    </row>
    <row r="121" spans="1:41">
      <c r="A121" s="7" t="s">
        <v>70</v>
      </c>
      <c r="B121" s="7" t="s">
        <v>112</v>
      </c>
      <c r="C121" s="7" t="s">
        <v>113</v>
      </c>
      <c r="G121" s="10">
        <v>45632</v>
      </c>
      <c r="H121" s="10">
        <v>45632</v>
      </c>
      <c r="I121" s="10">
        <v>45638</v>
      </c>
      <c r="J121" s="24">
        <f t="shared" si="24"/>
        <v>7.8796000000000005E-2</v>
      </c>
      <c r="K121" s="24">
        <v>0</v>
      </c>
      <c r="L121" s="24">
        <v>0</v>
      </c>
      <c r="M121" s="24">
        <f t="shared" si="25"/>
        <v>7.8796000000000005E-2</v>
      </c>
      <c r="N121" s="24">
        <v>7.8796000000000005E-2</v>
      </c>
      <c r="O121" s="24">
        <v>0</v>
      </c>
      <c r="P121" s="24">
        <v>0</v>
      </c>
      <c r="Q121" s="24">
        <f t="shared" si="26"/>
        <v>7.8796000000000005E-2</v>
      </c>
      <c r="R121" s="24">
        <v>0</v>
      </c>
      <c r="S121" s="24">
        <v>0</v>
      </c>
      <c r="T121" s="24">
        <v>0</v>
      </c>
      <c r="U121" s="24">
        <f t="shared" si="27"/>
        <v>0</v>
      </c>
      <c r="V121" s="24">
        <v>0</v>
      </c>
      <c r="W121" s="24">
        <v>0</v>
      </c>
      <c r="X121" s="24">
        <v>0</v>
      </c>
      <c r="Y121" s="24">
        <v>0</v>
      </c>
      <c r="Z121" s="24">
        <v>0</v>
      </c>
      <c r="AA121" s="24">
        <v>0</v>
      </c>
      <c r="AB121" s="24">
        <v>0</v>
      </c>
      <c r="AC121" s="24">
        <v>0</v>
      </c>
      <c r="AD121" s="24">
        <v>0</v>
      </c>
      <c r="AE121" s="13">
        <v>0</v>
      </c>
      <c r="AF121" s="26"/>
      <c r="AG121" s="24">
        <v>0</v>
      </c>
      <c r="AH121" s="24">
        <v>0</v>
      </c>
      <c r="AI121" s="24">
        <v>0</v>
      </c>
      <c r="AJ121" s="27">
        <f t="shared" si="45"/>
        <v>0</v>
      </c>
      <c r="AK121" s="25">
        <v>0</v>
      </c>
      <c r="AL121" s="25">
        <v>0</v>
      </c>
      <c r="AM121" s="25">
        <v>0</v>
      </c>
      <c r="AN121" s="27">
        <f t="shared" si="46"/>
        <v>0</v>
      </c>
      <c r="AO121" s="25">
        <v>0</v>
      </c>
    </row>
    <row r="122" spans="1:41">
      <c r="A122" s="7" t="s">
        <v>70</v>
      </c>
      <c r="B122" s="7" t="s">
        <v>112</v>
      </c>
      <c r="C122" s="7" t="s">
        <v>113</v>
      </c>
      <c r="G122" s="10">
        <v>45653</v>
      </c>
      <c r="H122" s="10">
        <v>45653</v>
      </c>
      <c r="I122" s="10">
        <v>45660</v>
      </c>
      <c r="J122" s="24">
        <f t="shared" si="24"/>
        <v>7.9843999999999998E-2</v>
      </c>
      <c r="K122" s="24">
        <v>0</v>
      </c>
      <c r="L122" s="24">
        <v>0</v>
      </c>
      <c r="M122" s="24">
        <f t="shared" si="25"/>
        <v>7.9843999999999998E-2</v>
      </c>
      <c r="N122" s="24">
        <v>7.9843999999999998E-2</v>
      </c>
      <c r="O122" s="24">
        <v>0</v>
      </c>
      <c r="P122" s="24">
        <v>0</v>
      </c>
      <c r="Q122" s="24">
        <f t="shared" si="26"/>
        <v>7.9843999999999998E-2</v>
      </c>
      <c r="R122" s="24">
        <v>0</v>
      </c>
      <c r="S122" s="24">
        <v>0</v>
      </c>
      <c r="T122" s="24">
        <v>0</v>
      </c>
      <c r="U122" s="24">
        <f t="shared" si="27"/>
        <v>0</v>
      </c>
      <c r="V122" s="24">
        <v>0</v>
      </c>
      <c r="W122" s="24">
        <v>0</v>
      </c>
      <c r="X122" s="24">
        <v>0</v>
      </c>
      <c r="Y122" s="24">
        <v>0</v>
      </c>
      <c r="Z122" s="24">
        <v>0</v>
      </c>
      <c r="AA122" s="24">
        <v>0</v>
      </c>
      <c r="AB122" s="24">
        <v>0</v>
      </c>
      <c r="AC122" s="24">
        <v>0</v>
      </c>
      <c r="AD122" s="24">
        <v>0</v>
      </c>
      <c r="AE122" s="13">
        <v>0</v>
      </c>
      <c r="AF122" s="26"/>
      <c r="AG122" s="24">
        <v>0</v>
      </c>
      <c r="AH122" s="24">
        <v>0</v>
      </c>
      <c r="AI122" s="24">
        <v>0</v>
      </c>
      <c r="AJ122" s="27">
        <f t="shared" si="45"/>
        <v>0</v>
      </c>
      <c r="AK122" s="25">
        <v>0</v>
      </c>
      <c r="AL122" s="25">
        <v>0</v>
      </c>
      <c r="AM122" s="25">
        <v>0</v>
      </c>
      <c r="AN122" s="27">
        <f t="shared" si="46"/>
        <v>0</v>
      </c>
      <c r="AO122" s="25">
        <v>0</v>
      </c>
    </row>
    <row r="123" spans="1:41" ht="12.65" customHeight="1">
      <c r="A123" s="31" t="s">
        <v>144</v>
      </c>
      <c r="B123" s="28"/>
      <c r="C123" s="28"/>
      <c r="D123" s="28"/>
      <c r="E123" s="28"/>
      <c r="F123" s="28"/>
      <c r="G123" s="28"/>
      <c r="H123" s="28"/>
      <c r="I123" s="28"/>
      <c r="J123" s="30"/>
      <c r="K123" s="30"/>
      <c r="L123" s="30"/>
      <c r="M123" s="30"/>
      <c r="N123" s="30">
        <f>SUM(N111:N122)</f>
        <v>0.82789399999999991</v>
      </c>
      <c r="O123" s="30">
        <f t="shared" ref="O123:AO123" si="47">SUM(O111:O122)</f>
        <v>0</v>
      </c>
      <c r="P123" s="30">
        <f t="shared" si="47"/>
        <v>0</v>
      </c>
      <c r="Q123" s="30">
        <f t="shared" si="47"/>
        <v>0.82789399999999991</v>
      </c>
      <c r="R123" s="30">
        <f t="shared" si="47"/>
        <v>0</v>
      </c>
      <c r="S123" s="30">
        <f t="shared" si="47"/>
        <v>0</v>
      </c>
      <c r="T123" s="30">
        <f t="shared" si="47"/>
        <v>0</v>
      </c>
      <c r="U123" s="30">
        <f t="shared" si="47"/>
        <v>0</v>
      </c>
      <c r="V123" s="30">
        <f t="shared" si="47"/>
        <v>0</v>
      </c>
      <c r="W123" s="30">
        <f t="shared" si="47"/>
        <v>0</v>
      </c>
      <c r="X123" s="30">
        <f t="shared" si="47"/>
        <v>0</v>
      </c>
      <c r="Y123" s="30">
        <f t="shared" si="47"/>
        <v>0</v>
      </c>
      <c r="Z123" s="30">
        <f t="shared" si="47"/>
        <v>0</v>
      </c>
      <c r="AA123" s="30">
        <f t="shared" si="47"/>
        <v>0</v>
      </c>
      <c r="AB123" s="30">
        <f t="shared" si="47"/>
        <v>0</v>
      </c>
      <c r="AC123" s="30">
        <f t="shared" si="47"/>
        <v>0</v>
      </c>
      <c r="AD123" s="30">
        <f t="shared" si="47"/>
        <v>0</v>
      </c>
      <c r="AE123" s="29">
        <f t="shared" si="47"/>
        <v>0</v>
      </c>
      <c r="AF123" s="30"/>
      <c r="AG123" s="30">
        <f t="shared" si="47"/>
        <v>0</v>
      </c>
      <c r="AH123" s="30">
        <f t="shared" si="47"/>
        <v>0</v>
      </c>
      <c r="AI123" s="30">
        <f t="shared" si="47"/>
        <v>0</v>
      </c>
      <c r="AJ123" s="30">
        <f t="shared" si="47"/>
        <v>0</v>
      </c>
      <c r="AK123" s="30">
        <f t="shared" si="47"/>
        <v>0</v>
      </c>
      <c r="AL123" s="30">
        <f t="shared" si="47"/>
        <v>0</v>
      </c>
      <c r="AM123" s="30">
        <f t="shared" si="47"/>
        <v>0</v>
      </c>
      <c r="AN123" s="30">
        <f t="shared" si="47"/>
        <v>0</v>
      </c>
      <c r="AO123" s="30">
        <f t="shared" si="47"/>
        <v>0</v>
      </c>
    </row>
    <row r="124" spans="1:41">
      <c r="A124" s="7" t="s">
        <v>71</v>
      </c>
      <c r="B124" s="7" t="s">
        <v>114</v>
      </c>
      <c r="C124" s="7" t="s">
        <v>115</v>
      </c>
      <c r="G124" s="10">
        <v>45369</v>
      </c>
      <c r="H124" s="10">
        <v>45366</v>
      </c>
      <c r="I124" s="10">
        <v>45372</v>
      </c>
      <c r="J124" s="24">
        <f t="shared" si="24"/>
        <v>0.27128600000000003</v>
      </c>
      <c r="K124" s="24">
        <v>0</v>
      </c>
      <c r="L124" s="24">
        <v>0</v>
      </c>
      <c r="M124" s="24">
        <f t="shared" si="25"/>
        <v>0.27128600000000003</v>
      </c>
      <c r="N124" s="24">
        <v>0.27128600000000003</v>
      </c>
      <c r="O124" s="24">
        <v>0</v>
      </c>
      <c r="P124" s="24">
        <v>0</v>
      </c>
      <c r="Q124" s="24">
        <f t="shared" si="26"/>
        <v>0.27128600000000003</v>
      </c>
      <c r="R124" s="24">
        <v>0.27128600000000003</v>
      </c>
      <c r="S124" s="24">
        <v>0</v>
      </c>
      <c r="T124" s="24">
        <v>0</v>
      </c>
      <c r="U124" s="24">
        <f t="shared" si="27"/>
        <v>0.27128600000000003</v>
      </c>
      <c r="V124" s="24">
        <v>0</v>
      </c>
      <c r="W124" s="24">
        <v>0</v>
      </c>
      <c r="X124" s="24">
        <v>0</v>
      </c>
      <c r="Y124" s="24">
        <v>0</v>
      </c>
      <c r="Z124" s="24">
        <v>0</v>
      </c>
      <c r="AA124" s="24">
        <v>0</v>
      </c>
      <c r="AB124" s="24">
        <v>0</v>
      </c>
      <c r="AC124" s="24">
        <v>0</v>
      </c>
      <c r="AD124" s="24">
        <v>0</v>
      </c>
      <c r="AE124" s="13">
        <v>0</v>
      </c>
      <c r="AF124" s="26"/>
      <c r="AG124" s="24">
        <v>0</v>
      </c>
      <c r="AH124" s="24">
        <v>0</v>
      </c>
      <c r="AI124" s="24">
        <v>0</v>
      </c>
      <c r="AJ124" s="27">
        <f>AG124+AH124+AI124</f>
        <v>0</v>
      </c>
      <c r="AK124" s="25">
        <v>0</v>
      </c>
      <c r="AL124" s="25">
        <v>0</v>
      </c>
      <c r="AM124" s="25">
        <v>0</v>
      </c>
      <c r="AN124" s="27">
        <f>AK124+AL124+AM124</f>
        <v>0</v>
      </c>
      <c r="AO124" s="25">
        <v>0</v>
      </c>
    </row>
    <row r="125" spans="1:41">
      <c r="A125" s="7" t="s">
        <v>71</v>
      </c>
      <c r="B125" s="7" t="s">
        <v>114</v>
      </c>
      <c r="C125" s="7" t="s">
        <v>115</v>
      </c>
      <c r="G125" s="10">
        <v>45464</v>
      </c>
      <c r="H125" s="10">
        <v>45464</v>
      </c>
      <c r="I125" s="10">
        <v>45470</v>
      </c>
      <c r="J125" s="24">
        <f t="shared" si="24"/>
        <v>1.2448060000000001</v>
      </c>
      <c r="K125" s="24">
        <v>0</v>
      </c>
      <c r="L125" s="24">
        <v>0</v>
      </c>
      <c r="M125" s="24">
        <f t="shared" si="25"/>
        <v>1.2448060000000001</v>
      </c>
      <c r="N125" s="24">
        <v>1.2448060000000001</v>
      </c>
      <c r="O125" s="24">
        <v>0</v>
      </c>
      <c r="P125" s="24">
        <v>0</v>
      </c>
      <c r="Q125" s="24">
        <f t="shared" si="26"/>
        <v>1.2448060000000001</v>
      </c>
      <c r="R125" s="24">
        <v>1.2448060000000001</v>
      </c>
      <c r="S125" s="24">
        <v>0</v>
      </c>
      <c r="T125" s="24">
        <v>0</v>
      </c>
      <c r="U125" s="24">
        <f t="shared" si="27"/>
        <v>1.2448060000000001</v>
      </c>
      <c r="V125" s="24">
        <v>0</v>
      </c>
      <c r="W125" s="24">
        <v>0</v>
      </c>
      <c r="X125" s="24">
        <v>0</v>
      </c>
      <c r="Y125" s="24">
        <v>0</v>
      </c>
      <c r="Z125" s="24">
        <v>0</v>
      </c>
      <c r="AA125" s="24">
        <v>0</v>
      </c>
      <c r="AB125" s="24">
        <v>0</v>
      </c>
      <c r="AC125" s="24">
        <v>0</v>
      </c>
      <c r="AD125" s="24">
        <v>0</v>
      </c>
      <c r="AE125" s="13">
        <v>0</v>
      </c>
      <c r="AF125" s="26"/>
      <c r="AG125" s="24">
        <v>0</v>
      </c>
      <c r="AH125" s="24">
        <v>0</v>
      </c>
      <c r="AI125" s="24">
        <v>0</v>
      </c>
      <c r="AJ125" s="27">
        <f>AG125+AH125+AI125</f>
        <v>0</v>
      </c>
      <c r="AK125" s="25">
        <v>0</v>
      </c>
      <c r="AL125" s="25">
        <v>0</v>
      </c>
      <c r="AM125" s="25">
        <v>0</v>
      </c>
      <c r="AN125" s="27">
        <f>AK125+AL125+AM125</f>
        <v>0</v>
      </c>
      <c r="AO125" s="25">
        <v>0</v>
      </c>
    </row>
    <row r="126" spans="1:41">
      <c r="A126" s="7" t="s">
        <v>71</v>
      </c>
      <c r="B126" s="7" t="s">
        <v>114</v>
      </c>
      <c r="C126" s="7" t="s">
        <v>115</v>
      </c>
      <c r="G126" s="10">
        <v>45555</v>
      </c>
      <c r="H126" s="10">
        <v>45555</v>
      </c>
      <c r="I126" s="10">
        <v>45561</v>
      </c>
      <c r="J126" s="24">
        <f t="shared" si="24"/>
        <v>0.52136400000000005</v>
      </c>
      <c r="K126" s="24">
        <v>0</v>
      </c>
      <c r="L126" s="24">
        <v>0</v>
      </c>
      <c r="M126" s="24">
        <f t="shared" si="25"/>
        <v>0.52136400000000005</v>
      </c>
      <c r="N126" s="24">
        <v>0.52136400000000005</v>
      </c>
      <c r="O126" s="24">
        <v>0</v>
      </c>
      <c r="P126" s="24">
        <v>0</v>
      </c>
      <c r="Q126" s="24">
        <f t="shared" si="26"/>
        <v>0.52136400000000005</v>
      </c>
      <c r="R126" s="24">
        <v>0.52136400000000005</v>
      </c>
      <c r="S126" s="24">
        <v>0</v>
      </c>
      <c r="T126" s="24">
        <v>0</v>
      </c>
      <c r="U126" s="24">
        <f t="shared" si="27"/>
        <v>0.52136400000000005</v>
      </c>
      <c r="V126" s="24">
        <v>0</v>
      </c>
      <c r="W126" s="24">
        <v>0</v>
      </c>
      <c r="X126" s="24">
        <v>0</v>
      </c>
      <c r="Y126" s="24">
        <v>0</v>
      </c>
      <c r="Z126" s="24">
        <v>0</v>
      </c>
      <c r="AA126" s="24">
        <v>0</v>
      </c>
      <c r="AB126" s="24">
        <v>0</v>
      </c>
      <c r="AC126" s="24">
        <v>0</v>
      </c>
      <c r="AD126" s="24">
        <v>0</v>
      </c>
      <c r="AE126" s="13">
        <v>0</v>
      </c>
      <c r="AF126" s="26"/>
      <c r="AG126" s="24">
        <v>0</v>
      </c>
      <c r="AH126" s="24">
        <v>0</v>
      </c>
      <c r="AI126" s="24">
        <v>0</v>
      </c>
      <c r="AJ126" s="27">
        <f>AG126+AH126+AI126</f>
        <v>0</v>
      </c>
      <c r="AK126" s="25">
        <v>0</v>
      </c>
      <c r="AL126" s="25">
        <v>0</v>
      </c>
      <c r="AM126" s="25">
        <v>0</v>
      </c>
      <c r="AN126" s="27">
        <f>AK126+AL126+AM126</f>
        <v>0</v>
      </c>
      <c r="AO126" s="25">
        <v>0</v>
      </c>
    </row>
    <row r="127" spans="1:41">
      <c r="A127" s="7" t="s">
        <v>71</v>
      </c>
      <c r="B127" s="7" t="s">
        <v>114</v>
      </c>
      <c r="C127" s="7" t="s">
        <v>115</v>
      </c>
      <c r="G127" s="10">
        <v>45646</v>
      </c>
      <c r="H127" s="10">
        <v>45646</v>
      </c>
      <c r="I127" s="10">
        <v>45653</v>
      </c>
      <c r="J127" s="24">
        <f t="shared" si="24"/>
        <v>1.054365</v>
      </c>
      <c r="K127" s="24">
        <v>0</v>
      </c>
      <c r="L127" s="24">
        <v>0</v>
      </c>
      <c r="M127" s="24">
        <f t="shared" si="25"/>
        <v>1.054365</v>
      </c>
      <c r="N127" s="24">
        <v>1.054365</v>
      </c>
      <c r="O127" s="24">
        <v>0</v>
      </c>
      <c r="P127" s="24">
        <v>0</v>
      </c>
      <c r="Q127" s="24">
        <f t="shared" si="26"/>
        <v>1.054365</v>
      </c>
      <c r="R127" s="24">
        <v>1.054365</v>
      </c>
      <c r="S127" s="24">
        <v>0</v>
      </c>
      <c r="T127" s="24">
        <v>0</v>
      </c>
      <c r="U127" s="24">
        <f t="shared" si="27"/>
        <v>1.054365</v>
      </c>
      <c r="V127" s="24">
        <v>0</v>
      </c>
      <c r="W127" s="24">
        <v>0</v>
      </c>
      <c r="X127" s="24">
        <v>0</v>
      </c>
      <c r="Y127" s="24">
        <v>0</v>
      </c>
      <c r="Z127" s="24">
        <v>0</v>
      </c>
      <c r="AA127" s="24">
        <v>0</v>
      </c>
      <c r="AB127" s="24">
        <v>0</v>
      </c>
      <c r="AC127" s="24">
        <v>0</v>
      </c>
      <c r="AD127" s="24">
        <v>0</v>
      </c>
      <c r="AE127" s="13">
        <v>0</v>
      </c>
      <c r="AF127" s="26"/>
      <c r="AG127" s="24">
        <v>0</v>
      </c>
      <c r="AH127" s="24">
        <v>0</v>
      </c>
      <c r="AI127" s="24">
        <v>0</v>
      </c>
      <c r="AJ127" s="27">
        <f>AG127+AH127+AI127</f>
        <v>0</v>
      </c>
      <c r="AK127" s="25">
        <v>0</v>
      </c>
      <c r="AL127" s="25">
        <v>0</v>
      </c>
      <c r="AM127" s="25">
        <v>0</v>
      </c>
      <c r="AN127" s="27">
        <f>AK127+AL127+AM127</f>
        <v>0</v>
      </c>
      <c r="AO127" s="25">
        <v>0</v>
      </c>
    </row>
    <row r="128" spans="1:41" ht="12.65" customHeight="1">
      <c r="A128" s="31" t="s">
        <v>144</v>
      </c>
      <c r="B128" s="28"/>
      <c r="C128" s="28"/>
      <c r="D128" s="28"/>
      <c r="E128" s="28"/>
      <c r="F128" s="28"/>
      <c r="G128" s="28"/>
      <c r="H128" s="28"/>
      <c r="I128" s="28"/>
      <c r="J128" s="30"/>
      <c r="K128" s="30"/>
      <c r="L128" s="30"/>
      <c r="M128" s="30"/>
      <c r="N128" s="30">
        <f>SUM(N124:N127)</f>
        <v>3.0918210000000004</v>
      </c>
      <c r="O128" s="30">
        <f t="shared" ref="O128:AE128" si="48">SUM(O124:O127)</f>
        <v>0</v>
      </c>
      <c r="P128" s="30">
        <f t="shared" si="48"/>
        <v>0</v>
      </c>
      <c r="Q128" s="30">
        <f t="shared" si="48"/>
        <v>3.0918210000000004</v>
      </c>
      <c r="R128" s="30">
        <f t="shared" si="48"/>
        <v>3.0918210000000004</v>
      </c>
      <c r="S128" s="30">
        <f t="shared" si="48"/>
        <v>0</v>
      </c>
      <c r="T128" s="30">
        <f t="shared" si="48"/>
        <v>0</v>
      </c>
      <c r="U128" s="30">
        <f t="shared" si="48"/>
        <v>3.0918210000000004</v>
      </c>
      <c r="V128" s="30">
        <f t="shared" si="48"/>
        <v>0</v>
      </c>
      <c r="W128" s="30">
        <f t="shared" si="48"/>
        <v>0</v>
      </c>
      <c r="X128" s="30">
        <f t="shared" si="48"/>
        <v>0</v>
      </c>
      <c r="Y128" s="30">
        <f t="shared" si="48"/>
        <v>0</v>
      </c>
      <c r="Z128" s="30">
        <f t="shared" si="48"/>
        <v>0</v>
      </c>
      <c r="AA128" s="30">
        <f t="shared" si="48"/>
        <v>0</v>
      </c>
      <c r="AB128" s="30">
        <f t="shared" si="48"/>
        <v>0</v>
      </c>
      <c r="AC128" s="30">
        <f t="shared" si="48"/>
        <v>0</v>
      </c>
      <c r="AD128" s="30">
        <f t="shared" si="48"/>
        <v>0</v>
      </c>
      <c r="AE128" s="29">
        <f t="shared" si="48"/>
        <v>0</v>
      </c>
      <c r="AF128" s="30"/>
      <c r="AG128" s="30">
        <f t="shared" ref="AG128:AO128" si="49">SUM(AG124:AG127)</f>
        <v>0</v>
      </c>
      <c r="AH128" s="30">
        <f t="shared" si="49"/>
        <v>0</v>
      </c>
      <c r="AI128" s="30">
        <f t="shared" si="49"/>
        <v>0</v>
      </c>
      <c r="AJ128" s="30">
        <f t="shared" si="49"/>
        <v>0</v>
      </c>
      <c r="AK128" s="30">
        <f t="shared" si="49"/>
        <v>0</v>
      </c>
      <c r="AL128" s="30">
        <f t="shared" si="49"/>
        <v>0</v>
      </c>
      <c r="AM128" s="30">
        <f t="shared" si="49"/>
        <v>0</v>
      </c>
      <c r="AN128" s="30">
        <f t="shared" si="49"/>
        <v>0</v>
      </c>
      <c r="AO128" s="30">
        <f t="shared" si="49"/>
        <v>0</v>
      </c>
    </row>
    <row r="129" spans="1:41">
      <c r="A129" s="7" t="s">
        <v>72</v>
      </c>
      <c r="B129" s="7" t="s">
        <v>116</v>
      </c>
      <c r="C129" s="7" t="s">
        <v>117</v>
      </c>
      <c r="G129" s="10">
        <v>45369</v>
      </c>
      <c r="H129" s="10">
        <v>45366</v>
      </c>
      <c r="I129" s="10">
        <v>45372</v>
      </c>
      <c r="J129" s="24">
        <f t="shared" si="24"/>
        <v>0.29031299999999999</v>
      </c>
      <c r="K129" s="24">
        <v>0</v>
      </c>
      <c r="L129" s="24">
        <v>0</v>
      </c>
      <c r="M129" s="24">
        <f t="shared" si="25"/>
        <v>0.29031299999999999</v>
      </c>
      <c r="N129" s="24">
        <v>0.29031299999999999</v>
      </c>
      <c r="O129" s="24">
        <v>0</v>
      </c>
      <c r="P129" s="24">
        <v>0</v>
      </c>
      <c r="Q129" s="24">
        <f t="shared" si="26"/>
        <v>0.29031299999999999</v>
      </c>
      <c r="R129" s="24">
        <v>0.29031299999999999</v>
      </c>
      <c r="S129" s="24">
        <v>0</v>
      </c>
      <c r="T129" s="24">
        <v>0</v>
      </c>
      <c r="U129" s="24">
        <f t="shared" si="27"/>
        <v>0.29031299999999999</v>
      </c>
      <c r="V129" s="24">
        <v>0</v>
      </c>
      <c r="W129" s="24">
        <v>0</v>
      </c>
      <c r="X129" s="24">
        <v>0</v>
      </c>
      <c r="Y129" s="24">
        <v>0</v>
      </c>
      <c r="Z129" s="24">
        <v>0</v>
      </c>
      <c r="AA129" s="24">
        <v>0</v>
      </c>
      <c r="AB129" s="24">
        <v>0</v>
      </c>
      <c r="AC129" s="24">
        <v>0</v>
      </c>
      <c r="AD129" s="24">
        <v>0</v>
      </c>
      <c r="AE129" s="13">
        <v>0</v>
      </c>
      <c r="AF129" s="26"/>
      <c r="AG129" s="24">
        <v>0</v>
      </c>
      <c r="AH129" s="24">
        <v>0</v>
      </c>
      <c r="AI129" s="24">
        <v>0</v>
      </c>
      <c r="AJ129" s="27">
        <f>AG129+AH129+AI129</f>
        <v>0</v>
      </c>
      <c r="AK129" s="25">
        <v>0</v>
      </c>
      <c r="AL129" s="25">
        <v>0</v>
      </c>
      <c r="AM129" s="25">
        <v>0</v>
      </c>
      <c r="AN129" s="27">
        <f>AK129+AL129+AM129</f>
        <v>0</v>
      </c>
      <c r="AO129" s="25">
        <v>0</v>
      </c>
    </row>
    <row r="130" spans="1:41">
      <c r="A130" s="7" t="s">
        <v>72</v>
      </c>
      <c r="B130" s="7" t="s">
        <v>116</v>
      </c>
      <c r="C130" s="7" t="s">
        <v>117</v>
      </c>
      <c r="G130" s="10">
        <v>45464</v>
      </c>
      <c r="H130" s="10">
        <v>45464</v>
      </c>
      <c r="I130" s="10">
        <v>45470</v>
      </c>
      <c r="J130" s="24">
        <f t="shared" si="24"/>
        <v>0.41286</v>
      </c>
      <c r="K130" s="24">
        <v>0</v>
      </c>
      <c r="L130" s="24">
        <v>0</v>
      </c>
      <c r="M130" s="24">
        <f t="shared" si="25"/>
        <v>0.41286</v>
      </c>
      <c r="N130" s="24">
        <v>0.41286</v>
      </c>
      <c r="O130" s="24">
        <v>0</v>
      </c>
      <c r="P130" s="24">
        <v>0</v>
      </c>
      <c r="Q130" s="24">
        <f t="shared" si="26"/>
        <v>0.41286</v>
      </c>
      <c r="R130" s="24">
        <v>0.41286</v>
      </c>
      <c r="S130" s="24">
        <v>0</v>
      </c>
      <c r="T130" s="24">
        <v>0</v>
      </c>
      <c r="U130" s="24">
        <f t="shared" si="27"/>
        <v>0.41286</v>
      </c>
      <c r="V130" s="24">
        <v>0</v>
      </c>
      <c r="W130" s="24">
        <v>0</v>
      </c>
      <c r="X130" s="24">
        <v>0</v>
      </c>
      <c r="Y130" s="24">
        <v>0</v>
      </c>
      <c r="Z130" s="24">
        <v>0</v>
      </c>
      <c r="AA130" s="24">
        <v>0</v>
      </c>
      <c r="AB130" s="24">
        <v>0</v>
      </c>
      <c r="AC130" s="24">
        <v>0</v>
      </c>
      <c r="AD130" s="24">
        <v>0</v>
      </c>
      <c r="AE130" s="13">
        <v>0</v>
      </c>
      <c r="AF130" s="26"/>
      <c r="AG130" s="24">
        <v>0</v>
      </c>
      <c r="AH130" s="24">
        <v>0</v>
      </c>
      <c r="AI130" s="24">
        <v>0</v>
      </c>
      <c r="AJ130" s="27">
        <f>AG130+AH130+AI130</f>
        <v>0</v>
      </c>
      <c r="AK130" s="25">
        <v>0</v>
      </c>
      <c r="AL130" s="25">
        <v>0</v>
      </c>
      <c r="AM130" s="25">
        <v>0</v>
      </c>
      <c r="AN130" s="27">
        <f>AK130+AL130+AM130</f>
        <v>0</v>
      </c>
      <c r="AO130" s="25">
        <v>0</v>
      </c>
    </row>
    <row r="131" spans="1:41">
      <c r="A131" s="7" t="s">
        <v>72</v>
      </c>
      <c r="B131" s="7" t="s">
        <v>116</v>
      </c>
      <c r="C131" s="7" t="s">
        <v>117</v>
      </c>
      <c r="G131" s="10">
        <v>45555</v>
      </c>
      <c r="H131" s="10">
        <v>45555</v>
      </c>
      <c r="I131" s="10">
        <v>45561</v>
      </c>
      <c r="J131" s="24">
        <f t="shared" si="24"/>
        <v>0.41132400000000002</v>
      </c>
      <c r="K131" s="24">
        <v>0</v>
      </c>
      <c r="L131" s="24">
        <v>0</v>
      </c>
      <c r="M131" s="24">
        <f t="shared" si="25"/>
        <v>0.41132400000000002</v>
      </c>
      <c r="N131" s="24">
        <v>0.41132400000000002</v>
      </c>
      <c r="O131" s="24">
        <v>0</v>
      </c>
      <c r="P131" s="24">
        <v>0</v>
      </c>
      <c r="Q131" s="24">
        <f t="shared" si="26"/>
        <v>0.41132400000000002</v>
      </c>
      <c r="R131" s="24">
        <v>0.41132400000000002</v>
      </c>
      <c r="S131" s="24">
        <v>0</v>
      </c>
      <c r="T131" s="24">
        <v>0</v>
      </c>
      <c r="U131" s="24">
        <f t="shared" si="27"/>
        <v>0.41132400000000002</v>
      </c>
      <c r="V131" s="24">
        <v>0</v>
      </c>
      <c r="W131" s="24">
        <v>0</v>
      </c>
      <c r="X131" s="24">
        <v>0</v>
      </c>
      <c r="Y131" s="24">
        <v>0</v>
      </c>
      <c r="Z131" s="24">
        <v>0</v>
      </c>
      <c r="AA131" s="24">
        <v>0</v>
      </c>
      <c r="AB131" s="24">
        <v>0</v>
      </c>
      <c r="AC131" s="24">
        <v>0</v>
      </c>
      <c r="AD131" s="24">
        <v>0</v>
      </c>
      <c r="AE131" s="13">
        <v>0</v>
      </c>
      <c r="AF131" s="26"/>
      <c r="AG131" s="24">
        <v>0</v>
      </c>
      <c r="AH131" s="24">
        <v>0</v>
      </c>
      <c r="AI131" s="24">
        <v>0</v>
      </c>
      <c r="AJ131" s="27">
        <f>AG131+AH131+AI131</f>
        <v>0</v>
      </c>
      <c r="AK131" s="25">
        <v>0</v>
      </c>
      <c r="AL131" s="25">
        <v>0</v>
      </c>
      <c r="AM131" s="25">
        <v>0</v>
      </c>
      <c r="AN131" s="27">
        <f>AK131+AL131+AM131</f>
        <v>0</v>
      </c>
      <c r="AO131" s="25">
        <v>0</v>
      </c>
    </row>
    <row r="132" spans="1:41">
      <c r="A132" s="7" t="s">
        <v>72</v>
      </c>
      <c r="B132" s="7" t="s">
        <v>116</v>
      </c>
      <c r="C132" s="7" t="s">
        <v>117</v>
      </c>
      <c r="G132" s="10">
        <v>45646</v>
      </c>
      <c r="H132" s="10">
        <v>45646</v>
      </c>
      <c r="I132" s="10">
        <v>45653</v>
      </c>
      <c r="J132" s="24">
        <f t="shared" si="24"/>
        <v>0.51090500000000005</v>
      </c>
      <c r="K132" s="24">
        <v>0</v>
      </c>
      <c r="L132" s="24">
        <v>0</v>
      </c>
      <c r="M132" s="24">
        <f t="shared" si="25"/>
        <v>0.51090500000000005</v>
      </c>
      <c r="N132" s="24">
        <v>0.51090500000000005</v>
      </c>
      <c r="O132" s="24">
        <v>0</v>
      </c>
      <c r="P132" s="24">
        <v>0</v>
      </c>
      <c r="Q132" s="24">
        <f t="shared" si="26"/>
        <v>0.51090500000000005</v>
      </c>
      <c r="R132" s="24">
        <v>0.51090500000000005</v>
      </c>
      <c r="S132" s="24">
        <v>0</v>
      </c>
      <c r="T132" s="24">
        <v>0</v>
      </c>
      <c r="U132" s="24">
        <f t="shared" si="27"/>
        <v>0.51090500000000005</v>
      </c>
      <c r="V132" s="24">
        <v>0</v>
      </c>
      <c r="W132" s="24">
        <v>0</v>
      </c>
      <c r="X132" s="24">
        <v>0</v>
      </c>
      <c r="Y132" s="24">
        <v>0</v>
      </c>
      <c r="Z132" s="24">
        <v>0</v>
      </c>
      <c r="AA132" s="24">
        <v>0</v>
      </c>
      <c r="AB132" s="24">
        <v>0</v>
      </c>
      <c r="AC132" s="24">
        <v>0</v>
      </c>
      <c r="AD132" s="24">
        <v>0</v>
      </c>
      <c r="AE132" s="13">
        <v>0</v>
      </c>
      <c r="AF132" s="26"/>
      <c r="AG132" s="24">
        <v>0</v>
      </c>
      <c r="AH132" s="24">
        <v>0</v>
      </c>
      <c r="AI132" s="24">
        <v>0</v>
      </c>
      <c r="AJ132" s="27">
        <f>AG132+AH132+AI132</f>
        <v>0</v>
      </c>
      <c r="AK132" s="25">
        <v>0</v>
      </c>
      <c r="AL132" s="25">
        <v>0</v>
      </c>
      <c r="AM132" s="25">
        <v>0</v>
      </c>
      <c r="AN132" s="27">
        <f>AK132+AL132+AM132</f>
        <v>0</v>
      </c>
      <c r="AO132" s="25">
        <v>0</v>
      </c>
    </row>
    <row r="133" spans="1:41" ht="12.65" customHeight="1">
      <c r="A133" s="31" t="s">
        <v>144</v>
      </c>
      <c r="B133" s="28"/>
      <c r="C133" s="28"/>
      <c r="D133" s="28"/>
      <c r="E133" s="28"/>
      <c r="F133" s="28"/>
      <c r="G133" s="28"/>
      <c r="H133" s="28"/>
      <c r="I133" s="28"/>
      <c r="J133" s="30"/>
      <c r="K133" s="30"/>
      <c r="L133" s="30"/>
      <c r="M133" s="30"/>
      <c r="N133" s="30">
        <f>SUM(N129:N132)</f>
        <v>1.6254020000000002</v>
      </c>
      <c r="O133" s="30">
        <f t="shared" ref="O133:AE133" si="50">SUM(O129:O132)</f>
        <v>0</v>
      </c>
      <c r="P133" s="30">
        <f t="shared" si="50"/>
        <v>0</v>
      </c>
      <c r="Q133" s="30">
        <f t="shared" si="50"/>
        <v>1.6254020000000002</v>
      </c>
      <c r="R133" s="30">
        <f t="shared" si="50"/>
        <v>1.6254020000000002</v>
      </c>
      <c r="S133" s="30">
        <f t="shared" si="50"/>
        <v>0</v>
      </c>
      <c r="T133" s="30">
        <f t="shared" si="50"/>
        <v>0</v>
      </c>
      <c r="U133" s="30">
        <f t="shared" si="50"/>
        <v>1.6254020000000002</v>
      </c>
      <c r="V133" s="30">
        <f t="shared" si="50"/>
        <v>0</v>
      </c>
      <c r="W133" s="30">
        <f t="shared" si="50"/>
        <v>0</v>
      </c>
      <c r="X133" s="30">
        <f t="shared" si="50"/>
        <v>0</v>
      </c>
      <c r="Y133" s="30">
        <f t="shared" si="50"/>
        <v>0</v>
      </c>
      <c r="Z133" s="30">
        <f t="shared" si="50"/>
        <v>0</v>
      </c>
      <c r="AA133" s="30">
        <f t="shared" si="50"/>
        <v>0</v>
      </c>
      <c r="AB133" s="30">
        <f t="shared" si="50"/>
        <v>0</v>
      </c>
      <c r="AC133" s="30">
        <f t="shared" si="50"/>
        <v>0</v>
      </c>
      <c r="AD133" s="30">
        <f t="shared" si="50"/>
        <v>0</v>
      </c>
      <c r="AE133" s="29">
        <f t="shared" si="50"/>
        <v>0</v>
      </c>
      <c r="AF133" s="30"/>
      <c r="AG133" s="30">
        <f t="shared" ref="AG133:AO133" si="51">SUM(AG129:AG132)</f>
        <v>0</v>
      </c>
      <c r="AH133" s="30">
        <f t="shared" si="51"/>
        <v>0</v>
      </c>
      <c r="AI133" s="30">
        <f t="shared" si="51"/>
        <v>0</v>
      </c>
      <c r="AJ133" s="30">
        <f t="shared" si="51"/>
        <v>0</v>
      </c>
      <c r="AK133" s="30">
        <f t="shared" si="51"/>
        <v>0</v>
      </c>
      <c r="AL133" s="30">
        <f t="shared" si="51"/>
        <v>0</v>
      </c>
      <c r="AM133" s="30">
        <f t="shared" si="51"/>
        <v>0</v>
      </c>
      <c r="AN133" s="30">
        <f t="shared" si="51"/>
        <v>0</v>
      </c>
      <c r="AO133" s="30">
        <f t="shared" si="51"/>
        <v>0</v>
      </c>
    </row>
    <row r="134" spans="1:41">
      <c r="A134" s="7" t="s">
        <v>73</v>
      </c>
      <c r="B134" s="7" t="s">
        <v>118</v>
      </c>
      <c r="C134" s="7" t="s">
        <v>119</v>
      </c>
      <c r="G134" s="10">
        <v>45373</v>
      </c>
      <c r="H134" s="10">
        <v>45372</v>
      </c>
      <c r="I134" s="10">
        <v>45378</v>
      </c>
      <c r="J134" s="24">
        <f t="shared" si="24"/>
        <v>8.6169999999999997E-2</v>
      </c>
      <c r="K134" s="24">
        <v>0</v>
      </c>
      <c r="L134" s="24">
        <v>0</v>
      </c>
      <c r="M134" s="24">
        <f t="shared" si="25"/>
        <v>8.6169999999999997E-2</v>
      </c>
      <c r="N134" s="24">
        <v>8.6169999999999997E-2</v>
      </c>
      <c r="O134" s="24">
        <v>0</v>
      </c>
      <c r="P134" s="24">
        <v>3.0705889999999999E-3</v>
      </c>
      <c r="Q134" s="24">
        <f t="shared" si="26"/>
        <v>8.9240588999999995E-2</v>
      </c>
      <c r="R134" s="24">
        <v>4.5903579999999999E-2</v>
      </c>
      <c r="S134" s="24">
        <v>0</v>
      </c>
      <c r="T134" s="24">
        <v>1.635732E-3</v>
      </c>
      <c r="U134" s="24">
        <f t="shared" si="27"/>
        <v>4.7539312E-2</v>
      </c>
      <c r="V134" s="24">
        <v>0</v>
      </c>
      <c r="W134" s="24">
        <v>0</v>
      </c>
      <c r="X134" s="24">
        <v>0</v>
      </c>
      <c r="Y134" s="24">
        <v>0</v>
      </c>
      <c r="Z134" s="24">
        <v>0</v>
      </c>
      <c r="AA134" s="24">
        <v>3.0705889999999999E-3</v>
      </c>
      <c r="AB134" s="24">
        <v>0</v>
      </c>
      <c r="AC134" s="24">
        <v>0</v>
      </c>
      <c r="AD134" s="24">
        <v>0</v>
      </c>
      <c r="AE134" s="13">
        <v>0</v>
      </c>
      <c r="AF134" s="26"/>
      <c r="AG134" s="24">
        <v>8.7509430000000006E-3</v>
      </c>
      <c r="AH134" s="24">
        <v>0</v>
      </c>
      <c r="AI134" s="24">
        <v>3.1183200000000001E-4</v>
      </c>
      <c r="AJ134" s="27">
        <f>AG134+AH134+AI134</f>
        <v>9.0627750000000003E-3</v>
      </c>
      <c r="AK134" s="25">
        <v>0</v>
      </c>
      <c r="AL134" s="25">
        <v>0</v>
      </c>
      <c r="AM134" s="25">
        <v>0</v>
      </c>
      <c r="AN134" s="27">
        <f>AK134+AL134+AM134</f>
        <v>0</v>
      </c>
      <c r="AO134" s="25">
        <v>0</v>
      </c>
    </row>
    <row r="135" spans="1:41">
      <c r="A135" s="7" t="s">
        <v>73</v>
      </c>
      <c r="B135" s="7" t="s">
        <v>118</v>
      </c>
      <c r="C135" s="7" t="s">
        <v>119</v>
      </c>
      <c r="G135" s="10">
        <v>45470</v>
      </c>
      <c r="H135" s="10">
        <v>45470</v>
      </c>
      <c r="I135" s="10">
        <v>45476</v>
      </c>
      <c r="J135" s="24">
        <f t="shared" si="24"/>
        <v>0.30666300000000002</v>
      </c>
      <c r="K135" s="24">
        <v>0</v>
      </c>
      <c r="L135" s="24">
        <v>0</v>
      </c>
      <c r="M135" s="24">
        <f t="shared" si="25"/>
        <v>0.30666300000000002</v>
      </c>
      <c r="N135" s="24">
        <v>0.30666300000000002</v>
      </c>
      <c r="O135" s="24">
        <v>0</v>
      </c>
      <c r="P135" s="24">
        <v>1.0927655E-2</v>
      </c>
      <c r="Q135" s="24">
        <f t="shared" si="26"/>
        <v>0.317590655</v>
      </c>
      <c r="R135" s="24">
        <v>0.16336230199999999</v>
      </c>
      <c r="S135" s="24">
        <v>0</v>
      </c>
      <c r="T135" s="24">
        <v>5.8212660000000003E-3</v>
      </c>
      <c r="U135" s="24">
        <f t="shared" si="27"/>
        <v>0.16918356799999998</v>
      </c>
      <c r="V135" s="24">
        <v>0</v>
      </c>
      <c r="W135" s="24">
        <v>0</v>
      </c>
      <c r="X135" s="24">
        <v>0</v>
      </c>
      <c r="Y135" s="24">
        <v>0</v>
      </c>
      <c r="Z135" s="24">
        <v>0</v>
      </c>
      <c r="AA135" s="24">
        <v>1.0927655E-2</v>
      </c>
      <c r="AB135" s="24">
        <v>0</v>
      </c>
      <c r="AC135" s="24">
        <v>0</v>
      </c>
      <c r="AD135" s="24">
        <v>0</v>
      </c>
      <c r="AE135" s="13">
        <v>0</v>
      </c>
      <c r="AF135" s="26"/>
      <c r="AG135" s="24">
        <v>3.1142979000000001E-2</v>
      </c>
      <c r="AH135" s="24">
        <v>0</v>
      </c>
      <c r="AI135" s="24">
        <v>1.1097520000000001E-3</v>
      </c>
      <c r="AJ135" s="27">
        <f>AG135+AH135+AI135</f>
        <v>3.2252731E-2</v>
      </c>
      <c r="AK135" s="25">
        <v>0</v>
      </c>
      <c r="AL135" s="25">
        <v>0</v>
      </c>
      <c r="AM135" s="25">
        <v>0</v>
      </c>
      <c r="AN135" s="27">
        <f>AK135+AL135+AM135</f>
        <v>0</v>
      </c>
      <c r="AO135" s="25">
        <v>0</v>
      </c>
    </row>
    <row r="136" spans="1:41">
      <c r="A136" s="7" t="s">
        <v>73</v>
      </c>
      <c r="B136" s="7" t="s">
        <v>118</v>
      </c>
      <c r="C136" s="7" t="s">
        <v>119</v>
      </c>
      <c r="G136" s="10">
        <v>45561</v>
      </c>
      <c r="H136" s="10">
        <v>45561</v>
      </c>
      <c r="I136" s="10">
        <v>45567</v>
      </c>
      <c r="J136" s="24">
        <f t="shared" si="24"/>
        <v>0.21302299999999999</v>
      </c>
      <c r="K136" s="24">
        <v>0</v>
      </c>
      <c r="L136" s="24">
        <v>0</v>
      </c>
      <c r="M136" s="24">
        <f t="shared" si="25"/>
        <v>0.21302299999999999</v>
      </c>
      <c r="N136" s="24">
        <v>0.21302299999999999</v>
      </c>
      <c r="O136" s="24">
        <v>0</v>
      </c>
      <c r="P136" s="24">
        <v>7.590879E-3</v>
      </c>
      <c r="Q136" s="24">
        <f t="shared" si="26"/>
        <v>0.22061387899999998</v>
      </c>
      <c r="R136" s="24">
        <v>0.113479382</v>
      </c>
      <c r="S136" s="24">
        <v>0</v>
      </c>
      <c r="T136" s="24">
        <v>4.0437340000000002E-3</v>
      </c>
      <c r="U136" s="24">
        <f t="shared" si="27"/>
        <v>0.11752311600000001</v>
      </c>
      <c r="V136" s="24">
        <v>0</v>
      </c>
      <c r="W136" s="24">
        <v>0</v>
      </c>
      <c r="X136" s="24">
        <v>0</v>
      </c>
      <c r="Y136" s="24">
        <v>0</v>
      </c>
      <c r="Z136" s="24">
        <v>0</v>
      </c>
      <c r="AA136" s="24">
        <v>7.590879E-3</v>
      </c>
      <c r="AB136" s="24">
        <v>0</v>
      </c>
      <c r="AC136" s="24">
        <v>0</v>
      </c>
      <c r="AD136" s="24">
        <v>0</v>
      </c>
      <c r="AE136" s="13">
        <v>0</v>
      </c>
      <c r="AF136" s="26"/>
      <c r="AG136" s="24">
        <v>2.1633423999999998E-2</v>
      </c>
      <c r="AH136" s="24">
        <v>0</v>
      </c>
      <c r="AI136" s="24">
        <v>7.7088700000000005E-4</v>
      </c>
      <c r="AJ136" s="27">
        <f>AG136+AH136+AI136</f>
        <v>2.2404311E-2</v>
      </c>
      <c r="AK136" s="25">
        <v>0</v>
      </c>
      <c r="AL136" s="25">
        <v>0</v>
      </c>
      <c r="AM136" s="25">
        <v>0</v>
      </c>
      <c r="AN136" s="27">
        <f>AK136+AL136+AM136</f>
        <v>0</v>
      </c>
      <c r="AO136" s="25">
        <v>0</v>
      </c>
    </row>
    <row r="137" spans="1:41">
      <c r="A137" s="7" t="s">
        <v>73</v>
      </c>
      <c r="B137" s="7" t="s">
        <v>118</v>
      </c>
      <c r="C137" s="7" t="s">
        <v>119</v>
      </c>
      <c r="G137" s="10">
        <v>45653</v>
      </c>
      <c r="H137" s="10">
        <v>45653</v>
      </c>
      <c r="I137" s="10">
        <v>45660</v>
      </c>
      <c r="J137" s="24">
        <f t="shared" si="24"/>
        <v>0.499643</v>
      </c>
      <c r="K137" s="24">
        <v>0</v>
      </c>
      <c r="L137" s="24">
        <v>0</v>
      </c>
      <c r="M137" s="24">
        <f t="shared" si="25"/>
        <v>0.499643</v>
      </c>
      <c r="N137" s="24">
        <v>0.499643</v>
      </c>
      <c r="O137" s="24">
        <v>0</v>
      </c>
      <c r="P137" s="24">
        <v>1.7804319999999998E-2</v>
      </c>
      <c r="Q137" s="24">
        <f t="shared" si="26"/>
        <v>0.51744732000000004</v>
      </c>
      <c r="R137" s="24">
        <v>0.26616458799999998</v>
      </c>
      <c r="S137" s="24">
        <v>0</v>
      </c>
      <c r="T137" s="24">
        <v>9.4845309999999992E-3</v>
      </c>
      <c r="U137" s="24">
        <f t="shared" si="27"/>
        <v>0.275649119</v>
      </c>
      <c r="V137" s="24">
        <v>0</v>
      </c>
      <c r="W137" s="24">
        <v>0</v>
      </c>
      <c r="X137" s="24">
        <v>0</v>
      </c>
      <c r="Y137" s="24">
        <v>0</v>
      </c>
      <c r="Z137" s="24">
        <v>0</v>
      </c>
      <c r="AA137" s="24">
        <v>1.7804319999999998E-2</v>
      </c>
      <c r="AB137" s="24">
        <v>0</v>
      </c>
      <c r="AC137" s="24">
        <v>0</v>
      </c>
      <c r="AD137" s="24">
        <v>0</v>
      </c>
      <c r="AE137" s="13">
        <v>0</v>
      </c>
      <c r="AF137" s="26"/>
      <c r="AG137" s="24">
        <v>5.0740948000000001E-2</v>
      </c>
      <c r="AH137" s="24">
        <v>0</v>
      </c>
      <c r="AI137" s="24">
        <v>1.808107E-3</v>
      </c>
      <c r="AJ137" s="27">
        <f>AG137+AH137+AI137</f>
        <v>5.2549055000000004E-2</v>
      </c>
      <c r="AK137" s="25">
        <v>0</v>
      </c>
      <c r="AL137" s="25">
        <v>0</v>
      </c>
      <c r="AM137" s="25">
        <v>0</v>
      </c>
      <c r="AN137" s="27">
        <f>AK137+AL137+AM137</f>
        <v>0</v>
      </c>
      <c r="AO137" s="25">
        <v>0</v>
      </c>
    </row>
    <row r="138" spans="1:41" ht="12.65" customHeight="1">
      <c r="A138" s="31" t="s">
        <v>144</v>
      </c>
      <c r="B138" s="28"/>
      <c r="C138" s="28"/>
      <c r="D138" s="28"/>
      <c r="E138" s="28"/>
      <c r="F138" s="28"/>
      <c r="G138" s="28"/>
      <c r="H138" s="28"/>
      <c r="I138" s="28"/>
      <c r="J138" s="30"/>
      <c r="K138" s="30"/>
      <c r="L138" s="30"/>
      <c r="M138" s="30"/>
      <c r="N138" s="30">
        <f>SUM(N134:N137)</f>
        <v>1.105499</v>
      </c>
      <c r="O138" s="30">
        <f t="shared" ref="O138:AE138" si="52">SUM(O134:O137)</f>
        <v>0</v>
      </c>
      <c r="P138" s="30">
        <f t="shared" si="52"/>
        <v>3.9393443E-2</v>
      </c>
      <c r="Q138" s="30">
        <f t="shared" si="52"/>
        <v>1.144892443</v>
      </c>
      <c r="R138" s="30">
        <f t="shared" si="52"/>
        <v>0.58890985200000001</v>
      </c>
      <c r="S138" s="30">
        <f t="shared" si="52"/>
        <v>0</v>
      </c>
      <c r="T138" s="30">
        <f t="shared" si="52"/>
        <v>2.0985262999999997E-2</v>
      </c>
      <c r="U138" s="30">
        <f t="shared" si="52"/>
        <v>0.60989511500000004</v>
      </c>
      <c r="V138" s="30">
        <f t="shared" si="52"/>
        <v>0</v>
      </c>
      <c r="W138" s="30">
        <f t="shared" si="52"/>
        <v>0</v>
      </c>
      <c r="X138" s="30">
        <f t="shared" si="52"/>
        <v>0</v>
      </c>
      <c r="Y138" s="30">
        <f t="shared" si="52"/>
        <v>0</v>
      </c>
      <c r="Z138" s="30">
        <f t="shared" si="52"/>
        <v>0</v>
      </c>
      <c r="AA138" s="30">
        <f t="shared" si="52"/>
        <v>3.9393443E-2</v>
      </c>
      <c r="AB138" s="30">
        <f t="shared" si="52"/>
        <v>0</v>
      </c>
      <c r="AC138" s="30">
        <f t="shared" si="52"/>
        <v>0</v>
      </c>
      <c r="AD138" s="30">
        <f t="shared" si="52"/>
        <v>0</v>
      </c>
      <c r="AE138" s="29">
        <f t="shared" si="52"/>
        <v>0</v>
      </c>
      <c r="AF138" s="30"/>
      <c r="AG138" s="30">
        <f t="shared" ref="AG138:AO138" si="53">SUM(AG134:AG137)</f>
        <v>0.11226829399999999</v>
      </c>
      <c r="AH138" s="30">
        <f t="shared" si="53"/>
        <v>0</v>
      </c>
      <c r="AI138" s="30">
        <f t="shared" si="53"/>
        <v>4.0005780000000003E-3</v>
      </c>
      <c r="AJ138" s="30">
        <f t="shared" si="53"/>
        <v>0.116268872</v>
      </c>
      <c r="AK138" s="30">
        <f t="shared" si="53"/>
        <v>0</v>
      </c>
      <c r="AL138" s="30">
        <f t="shared" si="53"/>
        <v>0</v>
      </c>
      <c r="AM138" s="30">
        <f t="shared" si="53"/>
        <v>0</v>
      </c>
      <c r="AN138" s="30">
        <f t="shared" si="53"/>
        <v>0</v>
      </c>
      <c r="AO138" s="30">
        <f t="shared" si="53"/>
        <v>0</v>
      </c>
    </row>
    <row r="139" spans="1:41">
      <c r="A139" s="7" t="s">
        <v>74</v>
      </c>
      <c r="B139" s="7" t="s">
        <v>120</v>
      </c>
      <c r="C139" s="7" t="s">
        <v>121</v>
      </c>
      <c r="G139" s="10">
        <v>45369</v>
      </c>
      <c r="H139" s="10">
        <v>45366</v>
      </c>
      <c r="I139" s="10">
        <v>45372</v>
      </c>
      <c r="J139" s="24">
        <f t="shared" si="24"/>
        <v>0.12926099999999999</v>
      </c>
      <c r="K139" s="24">
        <v>0</v>
      </c>
      <c r="L139" s="24">
        <v>0</v>
      </c>
      <c r="M139" s="24">
        <f t="shared" si="25"/>
        <v>0.12926099999999999</v>
      </c>
      <c r="N139" s="24">
        <v>0.12926099999999999</v>
      </c>
      <c r="O139" s="24">
        <v>0</v>
      </c>
      <c r="P139" s="24">
        <v>0</v>
      </c>
      <c r="Q139" s="24">
        <f t="shared" si="26"/>
        <v>0.12926099999999999</v>
      </c>
      <c r="R139" s="24">
        <v>0.127305484</v>
      </c>
      <c r="S139" s="24">
        <v>0</v>
      </c>
      <c r="T139" s="24">
        <v>0</v>
      </c>
      <c r="U139" s="24">
        <f t="shared" si="27"/>
        <v>0.127305484</v>
      </c>
      <c r="V139" s="24">
        <v>0</v>
      </c>
      <c r="W139" s="24">
        <v>0</v>
      </c>
      <c r="X139" s="24">
        <v>0</v>
      </c>
      <c r="Y139" s="24">
        <v>0</v>
      </c>
      <c r="Z139" s="24">
        <v>0</v>
      </c>
      <c r="AA139" s="24">
        <v>0</v>
      </c>
      <c r="AB139" s="24">
        <v>0</v>
      </c>
      <c r="AC139" s="24">
        <v>0</v>
      </c>
      <c r="AD139" s="24">
        <v>0</v>
      </c>
      <c r="AE139" s="13">
        <v>0</v>
      </c>
      <c r="AF139" s="26"/>
      <c r="AG139" s="24">
        <v>1.955516E-3</v>
      </c>
      <c r="AH139" s="24">
        <v>0</v>
      </c>
      <c r="AI139" s="24">
        <v>0</v>
      </c>
      <c r="AJ139" s="27">
        <f>AG139+AH139+AI139</f>
        <v>1.955516E-3</v>
      </c>
      <c r="AK139" s="25">
        <v>0</v>
      </c>
      <c r="AL139" s="25">
        <v>0</v>
      </c>
      <c r="AM139" s="25">
        <v>0</v>
      </c>
      <c r="AN139" s="27">
        <f>AK139+AL139+AM139</f>
        <v>0</v>
      </c>
      <c r="AO139" s="25">
        <v>0</v>
      </c>
    </row>
    <row r="140" spans="1:41">
      <c r="A140" s="7" t="s">
        <v>74</v>
      </c>
      <c r="B140" s="7" t="s">
        <v>120</v>
      </c>
      <c r="C140" s="7" t="s">
        <v>121</v>
      </c>
      <c r="G140" s="10">
        <v>45464</v>
      </c>
      <c r="H140" s="10">
        <v>45464</v>
      </c>
      <c r="I140" s="10">
        <v>45470</v>
      </c>
      <c r="J140" s="24">
        <f t="shared" si="24"/>
        <v>0.168762</v>
      </c>
      <c r="K140" s="24">
        <v>0</v>
      </c>
      <c r="L140" s="24">
        <v>0</v>
      </c>
      <c r="M140" s="24">
        <f t="shared" si="25"/>
        <v>0.168762</v>
      </c>
      <c r="N140" s="24">
        <v>0.168762</v>
      </c>
      <c r="O140" s="24">
        <v>0</v>
      </c>
      <c r="P140" s="24">
        <v>0</v>
      </c>
      <c r="Q140" s="24">
        <f t="shared" si="26"/>
        <v>0.168762</v>
      </c>
      <c r="R140" s="24">
        <v>0.16620889599999999</v>
      </c>
      <c r="S140" s="24">
        <v>0</v>
      </c>
      <c r="T140" s="24">
        <v>0</v>
      </c>
      <c r="U140" s="24">
        <f t="shared" si="27"/>
        <v>0.16620889599999999</v>
      </c>
      <c r="V140" s="24">
        <v>0</v>
      </c>
      <c r="W140" s="24">
        <v>0</v>
      </c>
      <c r="X140" s="24">
        <v>0</v>
      </c>
      <c r="Y140" s="24">
        <v>0</v>
      </c>
      <c r="Z140" s="24">
        <v>0</v>
      </c>
      <c r="AA140" s="24">
        <v>0</v>
      </c>
      <c r="AB140" s="24">
        <v>0</v>
      </c>
      <c r="AC140" s="24">
        <v>0</v>
      </c>
      <c r="AD140" s="24">
        <v>0</v>
      </c>
      <c r="AE140" s="13">
        <v>0</v>
      </c>
      <c r="AF140" s="26"/>
      <c r="AG140" s="24">
        <v>2.5531040000000001E-3</v>
      </c>
      <c r="AH140" s="24">
        <v>0</v>
      </c>
      <c r="AI140" s="24">
        <v>0</v>
      </c>
      <c r="AJ140" s="27">
        <f>AG140+AH140+AI140</f>
        <v>2.5531040000000001E-3</v>
      </c>
      <c r="AK140" s="25">
        <v>0</v>
      </c>
      <c r="AL140" s="25">
        <v>0</v>
      </c>
      <c r="AM140" s="25">
        <v>0</v>
      </c>
      <c r="AN140" s="27">
        <f>AK140+AL140+AM140</f>
        <v>0</v>
      </c>
      <c r="AO140" s="25">
        <v>0</v>
      </c>
    </row>
    <row r="141" spans="1:41">
      <c r="A141" s="7" t="s">
        <v>74</v>
      </c>
      <c r="B141" s="7" t="s">
        <v>120</v>
      </c>
      <c r="C141" s="7" t="s">
        <v>121</v>
      </c>
      <c r="G141" s="10">
        <v>45555</v>
      </c>
      <c r="H141" s="10">
        <v>45555</v>
      </c>
      <c r="I141" s="10">
        <v>45561</v>
      </c>
      <c r="J141" s="24">
        <f t="shared" si="24"/>
        <v>0.134355</v>
      </c>
      <c r="K141" s="24">
        <v>0</v>
      </c>
      <c r="L141" s="24">
        <v>0</v>
      </c>
      <c r="M141" s="24">
        <f t="shared" si="25"/>
        <v>0.134355</v>
      </c>
      <c r="N141" s="24">
        <v>0.134355</v>
      </c>
      <c r="O141" s="24">
        <v>0</v>
      </c>
      <c r="P141" s="24">
        <v>0</v>
      </c>
      <c r="Q141" s="24">
        <f t="shared" si="26"/>
        <v>0.134355</v>
      </c>
      <c r="R141" s="24">
        <v>0.13232242</v>
      </c>
      <c r="S141" s="24">
        <v>0</v>
      </c>
      <c r="T141" s="24">
        <v>0</v>
      </c>
      <c r="U141" s="24">
        <f t="shared" si="27"/>
        <v>0.13232242</v>
      </c>
      <c r="V141" s="24">
        <v>0</v>
      </c>
      <c r="W141" s="24">
        <v>0</v>
      </c>
      <c r="X141" s="24">
        <v>0</v>
      </c>
      <c r="Y141" s="24">
        <v>0</v>
      </c>
      <c r="Z141" s="24">
        <v>0</v>
      </c>
      <c r="AA141" s="24">
        <v>0</v>
      </c>
      <c r="AB141" s="24">
        <v>0</v>
      </c>
      <c r="AC141" s="24">
        <v>0</v>
      </c>
      <c r="AD141" s="24">
        <v>0</v>
      </c>
      <c r="AE141" s="13">
        <v>0</v>
      </c>
      <c r="AF141" s="26"/>
      <c r="AG141" s="24">
        <v>2.03258E-3</v>
      </c>
      <c r="AH141" s="24">
        <v>0</v>
      </c>
      <c r="AI141" s="24">
        <v>0</v>
      </c>
      <c r="AJ141" s="27">
        <f>AG141+AH141+AI141</f>
        <v>2.03258E-3</v>
      </c>
      <c r="AK141" s="25">
        <v>0</v>
      </c>
      <c r="AL141" s="25">
        <v>0</v>
      </c>
      <c r="AM141" s="25">
        <v>0</v>
      </c>
      <c r="AN141" s="27">
        <f>AK141+AL141+AM141</f>
        <v>0</v>
      </c>
      <c r="AO141" s="25">
        <v>0</v>
      </c>
    </row>
    <row r="142" spans="1:41">
      <c r="A142" s="7" t="s">
        <v>74</v>
      </c>
      <c r="B142" s="7" t="s">
        <v>120</v>
      </c>
      <c r="C142" s="7" t="s">
        <v>121</v>
      </c>
      <c r="G142" s="10">
        <v>45646</v>
      </c>
      <c r="H142" s="10">
        <v>45646</v>
      </c>
      <c r="I142" s="10">
        <v>45653</v>
      </c>
      <c r="J142" s="24">
        <f t="shared" si="24"/>
        <v>0.25271500000000002</v>
      </c>
      <c r="K142" s="24">
        <v>0</v>
      </c>
      <c r="L142" s="24">
        <v>0</v>
      </c>
      <c r="M142" s="24">
        <f t="shared" si="25"/>
        <v>0.25271500000000002</v>
      </c>
      <c r="N142" s="24">
        <v>0.25271500000000002</v>
      </c>
      <c r="O142" s="24">
        <v>0</v>
      </c>
      <c r="P142" s="24">
        <v>0</v>
      </c>
      <c r="Q142" s="24">
        <f t="shared" si="26"/>
        <v>0.25271500000000002</v>
      </c>
      <c r="R142" s="24">
        <v>0.24889181899999999</v>
      </c>
      <c r="S142" s="24">
        <v>0</v>
      </c>
      <c r="T142" s="24">
        <v>0</v>
      </c>
      <c r="U142" s="24">
        <f t="shared" si="27"/>
        <v>0.24889181899999999</v>
      </c>
      <c r="V142" s="24">
        <v>0</v>
      </c>
      <c r="W142" s="24">
        <v>0</v>
      </c>
      <c r="X142" s="24">
        <v>0</v>
      </c>
      <c r="Y142" s="24">
        <v>0</v>
      </c>
      <c r="Z142" s="24">
        <v>0</v>
      </c>
      <c r="AA142" s="24">
        <v>0</v>
      </c>
      <c r="AB142" s="24">
        <v>0</v>
      </c>
      <c r="AC142" s="24">
        <v>0</v>
      </c>
      <c r="AD142" s="24">
        <v>0</v>
      </c>
      <c r="AE142" s="13">
        <v>0</v>
      </c>
      <c r="AF142" s="26"/>
      <c r="AG142" s="24">
        <v>3.8231810000000001E-3</v>
      </c>
      <c r="AH142" s="24">
        <v>0</v>
      </c>
      <c r="AI142" s="24">
        <v>0</v>
      </c>
      <c r="AJ142" s="27">
        <f>AG142+AH142+AI142</f>
        <v>3.8231810000000001E-3</v>
      </c>
      <c r="AK142" s="25">
        <v>0</v>
      </c>
      <c r="AL142" s="25">
        <v>0</v>
      </c>
      <c r="AM142" s="25">
        <v>0</v>
      </c>
      <c r="AN142" s="27">
        <f>AK142+AL142+AM142</f>
        <v>0</v>
      </c>
      <c r="AO142" s="25">
        <v>0</v>
      </c>
    </row>
    <row r="143" spans="1:41" ht="12.65" customHeight="1">
      <c r="A143" s="31" t="s">
        <v>144</v>
      </c>
      <c r="B143" s="28"/>
      <c r="C143" s="28"/>
      <c r="D143" s="28"/>
      <c r="E143" s="28"/>
      <c r="F143" s="28"/>
      <c r="G143" s="28"/>
      <c r="H143" s="28"/>
      <c r="I143" s="28"/>
      <c r="J143" s="30"/>
      <c r="K143" s="30"/>
      <c r="L143" s="30"/>
      <c r="M143" s="30"/>
      <c r="N143" s="30">
        <f>SUM(N139:N142)</f>
        <v>0.68509299999999995</v>
      </c>
      <c r="O143" s="30">
        <f t="shared" ref="O143:AE143" si="54">SUM(O139:O142)</f>
        <v>0</v>
      </c>
      <c r="P143" s="30">
        <f t="shared" si="54"/>
        <v>0</v>
      </c>
      <c r="Q143" s="30">
        <f t="shared" si="54"/>
        <v>0.68509299999999995</v>
      </c>
      <c r="R143" s="30">
        <f t="shared" si="54"/>
        <v>0.67472861899999992</v>
      </c>
      <c r="S143" s="30">
        <f t="shared" si="54"/>
        <v>0</v>
      </c>
      <c r="T143" s="30">
        <f t="shared" si="54"/>
        <v>0</v>
      </c>
      <c r="U143" s="30">
        <f t="shared" si="54"/>
        <v>0.67472861899999992</v>
      </c>
      <c r="V143" s="30">
        <f t="shared" si="54"/>
        <v>0</v>
      </c>
      <c r="W143" s="30">
        <f t="shared" si="54"/>
        <v>0</v>
      </c>
      <c r="X143" s="30">
        <f t="shared" si="54"/>
        <v>0</v>
      </c>
      <c r="Y143" s="30">
        <f t="shared" si="54"/>
        <v>0</v>
      </c>
      <c r="Z143" s="30">
        <f t="shared" si="54"/>
        <v>0</v>
      </c>
      <c r="AA143" s="30">
        <f t="shared" si="54"/>
        <v>0</v>
      </c>
      <c r="AB143" s="30">
        <f t="shared" si="54"/>
        <v>0</v>
      </c>
      <c r="AC143" s="30">
        <f t="shared" si="54"/>
        <v>0</v>
      </c>
      <c r="AD143" s="30">
        <f t="shared" si="54"/>
        <v>0</v>
      </c>
      <c r="AE143" s="29">
        <f t="shared" si="54"/>
        <v>0</v>
      </c>
      <c r="AF143" s="30"/>
      <c r="AG143" s="30">
        <f t="shared" ref="AG143:AO143" si="55">SUM(AG139:AG142)</f>
        <v>1.0364380999999999E-2</v>
      </c>
      <c r="AH143" s="30">
        <f t="shared" si="55"/>
        <v>0</v>
      </c>
      <c r="AI143" s="30">
        <f t="shared" si="55"/>
        <v>0</v>
      </c>
      <c r="AJ143" s="30">
        <f t="shared" si="55"/>
        <v>1.0364380999999999E-2</v>
      </c>
      <c r="AK143" s="30">
        <f t="shared" si="55"/>
        <v>0</v>
      </c>
      <c r="AL143" s="30">
        <f t="shared" si="55"/>
        <v>0</v>
      </c>
      <c r="AM143" s="30">
        <f t="shared" si="55"/>
        <v>0</v>
      </c>
      <c r="AN143" s="30">
        <f t="shared" si="55"/>
        <v>0</v>
      </c>
      <c r="AO143" s="30">
        <f t="shared" si="55"/>
        <v>0</v>
      </c>
    </row>
    <row r="144" spans="1:41">
      <c r="A144" s="7" t="s">
        <v>75</v>
      </c>
      <c r="B144" s="7" t="s">
        <v>122</v>
      </c>
      <c r="C144" s="7" t="s">
        <v>123</v>
      </c>
      <c r="G144" s="10">
        <v>45324</v>
      </c>
      <c r="H144" s="10">
        <v>45323</v>
      </c>
      <c r="I144" s="10">
        <v>45329</v>
      </c>
      <c r="J144" s="24">
        <f t="shared" si="24"/>
        <v>0.199654</v>
      </c>
      <c r="K144" s="24">
        <v>0</v>
      </c>
      <c r="L144" s="24">
        <v>0</v>
      </c>
      <c r="M144" s="24">
        <f t="shared" si="25"/>
        <v>0.199654</v>
      </c>
      <c r="N144" s="24">
        <v>0.199654</v>
      </c>
      <c r="O144" s="24">
        <v>0</v>
      </c>
      <c r="P144" s="24">
        <v>0</v>
      </c>
      <c r="Q144" s="24">
        <f t="shared" si="26"/>
        <v>0.199654</v>
      </c>
      <c r="R144" s="24">
        <v>0</v>
      </c>
      <c r="S144" s="24">
        <v>0</v>
      </c>
      <c r="T144" s="24">
        <v>0</v>
      </c>
      <c r="U144" s="24">
        <f t="shared" si="27"/>
        <v>0</v>
      </c>
      <c r="V144" s="24">
        <v>0</v>
      </c>
      <c r="W144" s="24">
        <v>0</v>
      </c>
      <c r="X144" s="24">
        <v>0</v>
      </c>
      <c r="Y144" s="24">
        <v>0</v>
      </c>
      <c r="Z144" s="24">
        <v>0</v>
      </c>
      <c r="AA144" s="24">
        <v>0</v>
      </c>
      <c r="AB144" s="24">
        <v>0</v>
      </c>
      <c r="AC144" s="24">
        <v>0</v>
      </c>
      <c r="AD144" s="24">
        <v>0</v>
      </c>
      <c r="AE144" s="13">
        <v>0</v>
      </c>
      <c r="AF144" s="26"/>
      <c r="AG144" s="24">
        <v>0</v>
      </c>
      <c r="AH144" s="24">
        <v>0</v>
      </c>
      <c r="AI144" s="24">
        <v>0</v>
      </c>
      <c r="AJ144" s="27">
        <f t="shared" ref="AJ144:AJ155" si="56">AG144+AH144+AI144</f>
        <v>0</v>
      </c>
      <c r="AK144" s="25">
        <v>0</v>
      </c>
      <c r="AL144" s="25">
        <v>0</v>
      </c>
      <c r="AM144" s="25">
        <v>0</v>
      </c>
      <c r="AN144" s="27">
        <f t="shared" ref="AN144:AN155" si="57">AK144+AL144+AM144</f>
        <v>0</v>
      </c>
      <c r="AO144" s="25">
        <v>0</v>
      </c>
    </row>
    <row r="145" spans="1:41">
      <c r="A145" s="7" t="s">
        <v>75</v>
      </c>
      <c r="B145" s="7" t="s">
        <v>122</v>
      </c>
      <c r="C145" s="7" t="s">
        <v>123</v>
      </c>
      <c r="G145" s="10">
        <v>45355</v>
      </c>
      <c r="H145" s="10">
        <v>45352</v>
      </c>
      <c r="I145" s="10">
        <v>45358</v>
      </c>
      <c r="J145" s="24">
        <f t="shared" ref="J145:J203" si="58">K145+L145+M145</f>
        <v>0.185807</v>
      </c>
      <c r="K145" s="24">
        <v>0</v>
      </c>
      <c r="L145" s="24">
        <v>0</v>
      </c>
      <c r="M145" s="24">
        <f t="shared" ref="M145:M203" si="59">N145+O145+V145+Z145+AB145+AD145</f>
        <v>0.185807</v>
      </c>
      <c r="N145" s="24">
        <v>0.185807</v>
      </c>
      <c r="O145" s="24">
        <v>0</v>
      </c>
      <c r="P145" s="24">
        <v>0</v>
      </c>
      <c r="Q145" s="24">
        <f t="shared" ref="Q145:Q203" si="60">N145+O145+P145</f>
        <v>0.185807</v>
      </c>
      <c r="R145" s="24">
        <v>0</v>
      </c>
      <c r="S145" s="24">
        <v>0</v>
      </c>
      <c r="T145" s="24">
        <v>0</v>
      </c>
      <c r="U145" s="24">
        <f t="shared" ref="U145:U203" si="61">R145+S145+T145</f>
        <v>0</v>
      </c>
      <c r="V145" s="24">
        <v>0</v>
      </c>
      <c r="W145" s="24">
        <v>0</v>
      </c>
      <c r="X145" s="24">
        <v>0</v>
      </c>
      <c r="Y145" s="24">
        <v>0</v>
      </c>
      <c r="Z145" s="24">
        <v>0</v>
      </c>
      <c r="AA145" s="24">
        <v>0</v>
      </c>
      <c r="AB145" s="24">
        <v>0</v>
      </c>
      <c r="AC145" s="24">
        <v>0</v>
      </c>
      <c r="AD145" s="24">
        <v>0</v>
      </c>
      <c r="AE145" s="13">
        <v>0</v>
      </c>
      <c r="AF145" s="26"/>
      <c r="AG145" s="24">
        <v>0</v>
      </c>
      <c r="AH145" s="24">
        <v>0</v>
      </c>
      <c r="AI145" s="24">
        <v>0</v>
      </c>
      <c r="AJ145" s="27">
        <f t="shared" si="56"/>
        <v>0</v>
      </c>
      <c r="AK145" s="25">
        <v>0</v>
      </c>
      <c r="AL145" s="25">
        <v>0</v>
      </c>
      <c r="AM145" s="25">
        <v>0</v>
      </c>
      <c r="AN145" s="27">
        <f t="shared" si="57"/>
        <v>0</v>
      </c>
      <c r="AO145" s="25">
        <v>0</v>
      </c>
    </row>
    <row r="146" spans="1:41">
      <c r="A146" s="7" t="s">
        <v>75</v>
      </c>
      <c r="B146" s="7" t="s">
        <v>122</v>
      </c>
      <c r="C146" s="7" t="s">
        <v>123</v>
      </c>
      <c r="G146" s="10">
        <v>45384</v>
      </c>
      <c r="H146" s="10">
        <v>45383</v>
      </c>
      <c r="I146" s="10">
        <v>45387</v>
      </c>
      <c r="J146" s="24">
        <f t="shared" si="58"/>
        <v>0.199905</v>
      </c>
      <c r="K146" s="24">
        <v>0</v>
      </c>
      <c r="L146" s="24">
        <v>0</v>
      </c>
      <c r="M146" s="24">
        <f t="shared" si="59"/>
        <v>0.199905</v>
      </c>
      <c r="N146" s="24">
        <v>0.199905</v>
      </c>
      <c r="O146" s="24">
        <v>0</v>
      </c>
      <c r="P146" s="24">
        <v>0</v>
      </c>
      <c r="Q146" s="24">
        <f t="shared" si="60"/>
        <v>0.199905</v>
      </c>
      <c r="R146" s="24">
        <v>0</v>
      </c>
      <c r="S146" s="24">
        <v>0</v>
      </c>
      <c r="T146" s="24">
        <v>0</v>
      </c>
      <c r="U146" s="24">
        <f t="shared" si="61"/>
        <v>0</v>
      </c>
      <c r="V146" s="24">
        <v>0</v>
      </c>
      <c r="W146" s="24">
        <v>0</v>
      </c>
      <c r="X146" s="24">
        <v>0</v>
      </c>
      <c r="Y146" s="24">
        <v>0</v>
      </c>
      <c r="Z146" s="24">
        <v>0</v>
      </c>
      <c r="AA146" s="24">
        <v>0</v>
      </c>
      <c r="AB146" s="24">
        <v>0</v>
      </c>
      <c r="AC146" s="24">
        <v>0</v>
      </c>
      <c r="AD146" s="24">
        <v>0</v>
      </c>
      <c r="AE146" s="13">
        <v>0</v>
      </c>
      <c r="AF146" s="26"/>
      <c r="AG146" s="24">
        <v>0</v>
      </c>
      <c r="AH146" s="24">
        <v>0</v>
      </c>
      <c r="AI146" s="24">
        <v>0</v>
      </c>
      <c r="AJ146" s="27">
        <f t="shared" si="56"/>
        <v>0</v>
      </c>
      <c r="AK146" s="25">
        <v>0</v>
      </c>
      <c r="AL146" s="25">
        <v>0</v>
      </c>
      <c r="AM146" s="25">
        <v>0</v>
      </c>
      <c r="AN146" s="27">
        <f t="shared" si="57"/>
        <v>0</v>
      </c>
      <c r="AO146" s="25">
        <v>0</v>
      </c>
    </row>
    <row r="147" spans="1:41">
      <c r="A147" s="7" t="s">
        <v>75</v>
      </c>
      <c r="B147" s="7" t="s">
        <v>122</v>
      </c>
      <c r="C147" s="7" t="s">
        <v>123</v>
      </c>
      <c r="G147" s="10">
        <v>45414</v>
      </c>
      <c r="H147" s="10">
        <v>45413</v>
      </c>
      <c r="I147" s="10">
        <v>45419</v>
      </c>
      <c r="J147" s="24">
        <f t="shared" si="58"/>
        <v>0.19268199999999999</v>
      </c>
      <c r="K147" s="24">
        <v>0</v>
      </c>
      <c r="L147" s="24">
        <v>0</v>
      </c>
      <c r="M147" s="24">
        <f t="shared" si="59"/>
        <v>0.19268199999999999</v>
      </c>
      <c r="N147" s="24">
        <v>0.19268199999999999</v>
      </c>
      <c r="O147" s="24">
        <v>0</v>
      </c>
      <c r="P147" s="24">
        <v>0</v>
      </c>
      <c r="Q147" s="24">
        <f t="shared" si="60"/>
        <v>0.19268199999999999</v>
      </c>
      <c r="R147" s="24">
        <v>0</v>
      </c>
      <c r="S147" s="24">
        <v>0</v>
      </c>
      <c r="T147" s="24">
        <v>0</v>
      </c>
      <c r="U147" s="24">
        <f t="shared" si="61"/>
        <v>0</v>
      </c>
      <c r="V147" s="24">
        <v>0</v>
      </c>
      <c r="W147" s="24">
        <v>0</v>
      </c>
      <c r="X147" s="24">
        <v>0</v>
      </c>
      <c r="Y147" s="24">
        <v>0</v>
      </c>
      <c r="Z147" s="24">
        <v>0</v>
      </c>
      <c r="AA147" s="24">
        <v>0</v>
      </c>
      <c r="AB147" s="24">
        <v>0</v>
      </c>
      <c r="AC147" s="24">
        <v>0</v>
      </c>
      <c r="AD147" s="24">
        <v>0</v>
      </c>
      <c r="AE147" s="13">
        <v>0</v>
      </c>
      <c r="AF147" s="26"/>
      <c r="AG147" s="24">
        <v>0</v>
      </c>
      <c r="AH147" s="24">
        <v>0</v>
      </c>
      <c r="AI147" s="24">
        <v>0</v>
      </c>
      <c r="AJ147" s="27">
        <f t="shared" si="56"/>
        <v>0</v>
      </c>
      <c r="AK147" s="25">
        <v>0</v>
      </c>
      <c r="AL147" s="25">
        <v>0</v>
      </c>
      <c r="AM147" s="25">
        <v>0</v>
      </c>
      <c r="AN147" s="27">
        <f t="shared" si="57"/>
        <v>0</v>
      </c>
      <c r="AO147" s="25">
        <v>0</v>
      </c>
    </row>
    <row r="148" spans="1:41">
      <c r="A148" s="7" t="s">
        <v>75</v>
      </c>
      <c r="B148" s="7" t="s">
        <v>122</v>
      </c>
      <c r="C148" s="7" t="s">
        <v>123</v>
      </c>
      <c r="G148" s="10">
        <v>45446</v>
      </c>
      <c r="H148" s="10">
        <v>45446</v>
      </c>
      <c r="I148" s="10">
        <v>45450</v>
      </c>
      <c r="J148" s="24">
        <f t="shared" si="58"/>
        <v>0.16693</v>
      </c>
      <c r="K148" s="24">
        <v>0</v>
      </c>
      <c r="L148" s="24">
        <v>0</v>
      </c>
      <c r="M148" s="24">
        <f t="shared" si="59"/>
        <v>0.16693</v>
      </c>
      <c r="N148" s="24">
        <v>0.16693</v>
      </c>
      <c r="O148" s="24">
        <v>0</v>
      </c>
      <c r="P148" s="24">
        <v>0</v>
      </c>
      <c r="Q148" s="24">
        <f t="shared" si="60"/>
        <v>0.16693</v>
      </c>
      <c r="R148" s="24">
        <v>0</v>
      </c>
      <c r="S148" s="24">
        <v>0</v>
      </c>
      <c r="T148" s="24">
        <v>0</v>
      </c>
      <c r="U148" s="24">
        <f t="shared" si="61"/>
        <v>0</v>
      </c>
      <c r="V148" s="24">
        <v>0</v>
      </c>
      <c r="W148" s="24">
        <v>0</v>
      </c>
      <c r="X148" s="24">
        <v>0</v>
      </c>
      <c r="Y148" s="24">
        <v>0</v>
      </c>
      <c r="Z148" s="24">
        <v>0</v>
      </c>
      <c r="AA148" s="24">
        <v>0</v>
      </c>
      <c r="AB148" s="24">
        <v>0</v>
      </c>
      <c r="AC148" s="24">
        <v>0</v>
      </c>
      <c r="AD148" s="24">
        <v>0</v>
      </c>
      <c r="AE148" s="13">
        <v>0</v>
      </c>
      <c r="AF148" s="26"/>
      <c r="AG148" s="24">
        <v>0</v>
      </c>
      <c r="AH148" s="24">
        <v>0</v>
      </c>
      <c r="AI148" s="24">
        <v>0</v>
      </c>
      <c r="AJ148" s="27">
        <f t="shared" si="56"/>
        <v>0</v>
      </c>
      <c r="AK148" s="25">
        <v>0</v>
      </c>
      <c r="AL148" s="25">
        <v>0</v>
      </c>
      <c r="AM148" s="25">
        <v>0</v>
      </c>
      <c r="AN148" s="27">
        <f t="shared" si="57"/>
        <v>0</v>
      </c>
      <c r="AO148" s="25">
        <v>0</v>
      </c>
    </row>
    <row r="149" spans="1:41">
      <c r="A149" s="7" t="s">
        <v>75</v>
      </c>
      <c r="B149" s="7" t="s">
        <v>122</v>
      </c>
      <c r="C149" s="7" t="s">
        <v>123</v>
      </c>
      <c r="G149" s="10">
        <v>45474</v>
      </c>
      <c r="H149" s="10">
        <v>45474</v>
      </c>
      <c r="I149" s="10">
        <v>45481</v>
      </c>
      <c r="J149" s="24">
        <f t="shared" si="58"/>
        <v>0.18306700000000001</v>
      </c>
      <c r="K149" s="24">
        <v>0</v>
      </c>
      <c r="L149" s="24">
        <v>0</v>
      </c>
      <c r="M149" s="24">
        <f t="shared" si="59"/>
        <v>0.18306700000000001</v>
      </c>
      <c r="N149" s="24">
        <v>0.18306700000000001</v>
      </c>
      <c r="O149" s="24">
        <v>0</v>
      </c>
      <c r="P149" s="24">
        <v>0</v>
      </c>
      <c r="Q149" s="24">
        <f t="shared" si="60"/>
        <v>0.18306700000000001</v>
      </c>
      <c r="R149" s="24">
        <v>0</v>
      </c>
      <c r="S149" s="24">
        <v>0</v>
      </c>
      <c r="T149" s="24">
        <v>0</v>
      </c>
      <c r="U149" s="24">
        <f t="shared" si="61"/>
        <v>0</v>
      </c>
      <c r="V149" s="24">
        <v>0</v>
      </c>
      <c r="W149" s="24">
        <v>0</v>
      </c>
      <c r="X149" s="24">
        <v>0</v>
      </c>
      <c r="Y149" s="24">
        <v>0</v>
      </c>
      <c r="Z149" s="24">
        <v>0</v>
      </c>
      <c r="AA149" s="24">
        <v>0</v>
      </c>
      <c r="AB149" s="24">
        <v>0</v>
      </c>
      <c r="AC149" s="24">
        <v>0</v>
      </c>
      <c r="AD149" s="24">
        <v>0</v>
      </c>
      <c r="AE149" s="13">
        <v>0</v>
      </c>
      <c r="AF149" s="26"/>
      <c r="AG149" s="24">
        <v>0</v>
      </c>
      <c r="AH149" s="24">
        <v>0</v>
      </c>
      <c r="AI149" s="24">
        <v>0</v>
      </c>
      <c r="AJ149" s="27">
        <f t="shared" si="56"/>
        <v>0</v>
      </c>
      <c r="AK149" s="25">
        <v>0</v>
      </c>
      <c r="AL149" s="25">
        <v>0</v>
      </c>
      <c r="AM149" s="25">
        <v>0</v>
      </c>
      <c r="AN149" s="27">
        <f t="shared" si="57"/>
        <v>0</v>
      </c>
      <c r="AO149" s="25">
        <v>0</v>
      </c>
    </row>
    <row r="150" spans="1:41">
      <c r="A150" s="7" t="s">
        <v>75</v>
      </c>
      <c r="B150" s="7" t="s">
        <v>122</v>
      </c>
      <c r="C150" s="7" t="s">
        <v>123</v>
      </c>
      <c r="G150" s="10">
        <v>45505</v>
      </c>
      <c r="H150" s="10">
        <v>45505</v>
      </c>
      <c r="I150" s="10">
        <v>45511</v>
      </c>
      <c r="J150" s="24">
        <f t="shared" si="58"/>
        <v>0.20399</v>
      </c>
      <c r="K150" s="24">
        <v>0</v>
      </c>
      <c r="L150" s="24">
        <v>0</v>
      </c>
      <c r="M150" s="24">
        <f t="shared" si="59"/>
        <v>0.20399</v>
      </c>
      <c r="N150" s="24">
        <v>0.20399</v>
      </c>
      <c r="O150" s="24">
        <v>0</v>
      </c>
      <c r="P150" s="24">
        <v>0</v>
      </c>
      <c r="Q150" s="24">
        <f t="shared" si="60"/>
        <v>0.20399</v>
      </c>
      <c r="R150" s="24">
        <v>0</v>
      </c>
      <c r="S150" s="24">
        <v>0</v>
      </c>
      <c r="T150" s="24">
        <v>0</v>
      </c>
      <c r="U150" s="24">
        <f t="shared" si="61"/>
        <v>0</v>
      </c>
      <c r="V150" s="24">
        <v>0</v>
      </c>
      <c r="W150" s="24">
        <v>0</v>
      </c>
      <c r="X150" s="24">
        <v>0</v>
      </c>
      <c r="Y150" s="24">
        <v>0</v>
      </c>
      <c r="Z150" s="24">
        <v>0</v>
      </c>
      <c r="AA150" s="24">
        <v>0</v>
      </c>
      <c r="AB150" s="24">
        <v>0</v>
      </c>
      <c r="AC150" s="24">
        <v>0</v>
      </c>
      <c r="AD150" s="24">
        <v>0</v>
      </c>
      <c r="AE150" s="13">
        <v>0</v>
      </c>
      <c r="AF150" s="26"/>
      <c r="AG150" s="24">
        <v>0</v>
      </c>
      <c r="AH150" s="24">
        <v>0</v>
      </c>
      <c r="AI150" s="24">
        <v>0</v>
      </c>
      <c r="AJ150" s="27">
        <f t="shared" si="56"/>
        <v>0</v>
      </c>
      <c r="AK150" s="25">
        <v>0</v>
      </c>
      <c r="AL150" s="25">
        <v>0</v>
      </c>
      <c r="AM150" s="25">
        <v>0</v>
      </c>
      <c r="AN150" s="27">
        <f t="shared" si="57"/>
        <v>0</v>
      </c>
      <c r="AO150" s="25">
        <v>0</v>
      </c>
    </row>
    <row r="151" spans="1:41">
      <c r="A151" s="7" t="s">
        <v>75</v>
      </c>
      <c r="B151" s="7" t="s">
        <v>122</v>
      </c>
      <c r="C151" s="7" t="s">
        <v>123</v>
      </c>
      <c r="G151" s="10">
        <v>45538</v>
      </c>
      <c r="H151" s="10">
        <v>45538</v>
      </c>
      <c r="I151" s="10">
        <v>45544</v>
      </c>
      <c r="J151" s="24">
        <f t="shared" si="58"/>
        <v>0.202156</v>
      </c>
      <c r="K151" s="24">
        <v>0</v>
      </c>
      <c r="L151" s="24">
        <v>0</v>
      </c>
      <c r="M151" s="24">
        <f t="shared" si="59"/>
        <v>0.202156</v>
      </c>
      <c r="N151" s="24">
        <v>0.202156</v>
      </c>
      <c r="O151" s="24">
        <v>0</v>
      </c>
      <c r="P151" s="24">
        <v>0</v>
      </c>
      <c r="Q151" s="24">
        <f t="shared" si="60"/>
        <v>0.202156</v>
      </c>
      <c r="R151" s="24">
        <v>0</v>
      </c>
      <c r="S151" s="24">
        <v>0</v>
      </c>
      <c r="T151" s="24">
        <v>0</v>
      </c>
      <c r="U151" s="24">
        <f t="shared" si="61"/>
        <v>0</v>
      </c>
      <c r="V151" s="24">
        <v>0</v>
      </c>
      <c r="W151" s="24">
        <v>0</v>
      </c>
      <c r="X151" s="24">
        <v>0</v>
      </c>
      <c r="Y151" s="24">
        <v>0</v>
      </c>
      <c r="Z151" s="24">
        <v>0</v>
      </c>
      <c r="AA151" s="24">
        <v>0</v>
      </c>
      <c r="AB151" s="24">
        <v>0</v>
      </c>
      <c r="AC151" s="24">
        <v>0</v>
      </c>
      <c r="AD151" s="24">
        <v>0</v>
      </c>
      <c r="AE151" s="13">
        <v>0</v>
      </c>
      <c r="AF151" s="26"/>
      <c r="AG151" s="24">
        <v>0</v>
      </c>
      <c r="AH151" s="24">
        <v>0</v>
      </c>
      <c r="AI151" s="24">
        <v>0</v>
      </c>
      <c r="AJ151" s="27">
        <f t="shared" si="56"/>
        <v>0</v>
      </c>
      <c r="AK151" s="25">
        <v>0</v>
      </c>
      <c r="AL151" s="25">
        <v>0</v>
      </c>
      <c r="AM151" s="25">
        <v>0</v>
      </c>
      <c r="AN151" s="27">
        <f t="shared" si="57"/>
        <v>0</v>
      </c>
      <c r="AO151" s="25">
        <v>0</v>
      </c>
    </row>
    <row r="152" spans="1:41">
      <c r="A152" s="7" t="s">
        <v>75</v>
      </c>
      <c r="B152" s="7" t="s">
        <v>122</v>
      </c>
      <c r="C152" s="7" t="s">
        <v>123</v>
      </c>
      <c r="G152" s="10">
        <v>45566</v>
      </c>
      <c r="H152" s="10">
        <v>45566</v>
      </c>
      <c r="I152" s="10">
        <v>45572</v>
      </c>
      <c r="J152" s="24">
        <f t="shared" si="58"/>
        <v>0.19547700000000001</v>
      </c>
      <c r="K152" s="24">
        <v>0</v>
      </c>
      <c r="L152" s="24">
        <v>0</v>
      </c>
      <c r="M152" s="24">
        <f t="shared" si="59"/>
        <v>0.19547700000000001</v>
      </c>
      <c r="N152" s="24">
        <v>0.19547700000000001</v>
      </c>
      <c r="O152" s="24">
        <v>0</v>
      </c>
      <c r="P152" s="24">
        <v>0</v>
      </c>
      <c r="Q152" s="24">
        <f t="shared" si="60"/>
        <v>0.19547700000000001</v>
      </c>
      <c r="R152" s="24">
        <v>0</v>
      </c>
      <c r="S152" s="24">
        <v>0</v>
      </c>
      <c r="T152" s="24">
        <v>0</v>
      </c>
      <c r="U152" s="24">
        <f t="shared" si="61"/>
        <v>0</v>
      </c>
      <c r="V152" s="24">
        <v>0</v>
      </c>
      <c r="W152" s="24">
        <v>0</v>
      </c>
      <c r="X152" s="24">
        <v>0</v>
      </c>
      <c r="Y152" s="24">
        <v>0</v>
      </c>
      <c r="Z152" s="24">
        <v>0</v>
      </c>
      <c r="AA152" s="24">
        <v>0</v>
      </c>
      <c r="AB152" s="24">
        <v>0</v>
      </c>
      <c r="AC152" s="24">
        <v>0</v>
      </c>
      <c r="AD152" s="24">
        <v>0</v>
      </c>
      <c r="AE152" s="13">
        <v>0</v>
      </c>
      <c r="AF152" s="26"/>
      <c r="AG152" s="24">
        <v>0</v>
      </c>
      <c r="AH152" s="24">
        <v>0</v>
      </c>
      <c r="AI152" s="24">
        <v>0</v>
      </c>
      <c r="AJ152" s="27">
        <f t="shared" si="56"/>
        <v>0</v>
      </c>
      <c r="AK152" s="25">
        <v>0</v>
      </c>
      <c r="AL152" s="25">
        <v>0</v>
      </c>
      <c r="AM152" s="25">
        <v>0</v>
      </c>
      <c r="AN152" s="27">
        <f t="shared" si="57"/>
        <v>0</v>
      </c>
      <c r="AO152" s="25">
        <v>0</v>
      </c>
    </row>
    <row r="153" spans="1:41">
      <c r="A153" s="7" t="s">
        <v>75</v>
      </c>
      <c r="B153" s="7" t="s">
        <v>122</v>
      </c>
      <c r="C153" s="7" t="s">
        <v>123</v>
      </c>
      <c r="G153" s="10">
        <v>45597</v>
      </c>
      <c r="H153" s="10">
        <v>45597</v>
      </c>
      <c r="I153" s="10">
        <v>45603</v>
      </c>
      <c r="J153" s="24">
        <f t="shared" si="58"/>
        <v>0.186413</v>
      </c>
      <c r="K153" s="24">
        <v>0</v>
      </c>
      <c r="L153" s="24">
        <v>0</v>
      </c>
      <c r="M153" s="24">
        <f t="shared" si="59"/>
        <v>0.186413</v>
      </c>
      <c r="N153" s="24">
        <v>0.186413</v>
      </c>
      <c r="O153" s="24">
        <v>0</v>
      </c>
      <c r="P153" s="24">
        <v>0</v>
      </c>
      <c r="Q153" s="24">
        <f t="shared" si="60"/>
        <v>0.186413</v>
      </c>
      <c r="R153" s="24">
        <v>0</v>
      </c>
      <c r="S153" s="24">
        <v>0</v>
      </c>
      <c r="T153" s="24">
        <v>0</v>
      </c>
      <c r="U153" s="24">
        <f t="shared" si="61"/>
        <v>0</v>
      </c>
      <c r="V153" s="24">
        <v>0</v>
      </c>
      <c r="W153" s="24">
        <v>0</v>
      </c>
      <c r="X153" s="24">
        <v>0</v>
      </c>
      <c r="Y153" s="24">
        <v>0</v>
      </c>
      <c r="Z153" s="24">
        <v>0</v>
      </c>
      <c r="AA153" s="24">
        <v>0</v>
      </c>
      <c r="AB153" s="24">
        <v>0</v>
      </c>
      <c r="AC153" s="24">
        <v>0</v>
      </c>
      <c r="AD153" s="24">
        <v>0</v>
      </c>
      <c r="AE153" s="13">
        <v>0</v>
      </c>
      <c r="AF153" s="26"/>
      <c r="AG153" s="24">
        <v>0</v>
      </c>
      <c r="AH153" s="24">
        <v>0</v>
      </c>
      <c r="AI153" s="24">
        <v>0</v>
      </c>
      <c r="AJ153" s="27">
        <f t="shared" si="56"/>
        <v>0</v>
      </c>
      <c r="AK153" s="25">
        <v>0</v>
      </c>
      <c r="AL153" s="25">
        <v>0</v>
      </c>
      <c r="AM153" s="25">
        <v>0</v>
      </c>
      <c r="AN153" s="27">
        <f t="shared" si="57"/>
        <v>0</v>
      </c>
      <c r="AO153" s="25">
        <v>0</v>
      </c>
    </row>
    <row r="154" spans="1:41">
      <c r="A154" s="7" t="s">
        <v>75</v>
      </c>
      <c r="B154" s="7" t="s">
        <v>122</v>
      </c>
      <c r="C154" s="7" t="s">
        <v>123</v>
      </c>
      <c r="G154" s="10">
        <v>45628</v>
      </c>
      <c r="H154" s="10">
        <v>45628</v>
      </c>
      <c r="I154" s="10">
        <v>45632</v>
      </c>
      <c r="J154" s="24">
        <f t="shared" si="58"/>
        <v>0.197269</v>
      </c>
      <c r="K154" s="24">
        <v>0</v>
      </c>
      <c r="L154" s="24">
        <v>0</v>
      </c>
      <c r="M154" s="24">
        <f t="shared" si="59"/>
        <v>0.197269</v>
      </c>
      <c r="N154" s="24">
        <v>0.197269</v>
      </c>
      <c r="O154" s="24">
        <v>0</v>
      </c>
      <c r="P154" s="24">
        <v>0</v>
      </c>
      <c r="Q154" s="24">
        <f t="shared" si="60"/>
        <v>0.197269</v>
      </c>
      <c r="R154" s="24">
        <v>0</v>
      </c>
      <c r="S154" s="24">
        <v>0</v>
      </c>
      <c r="T154" s="24">
        <v>0</v>
      </c>
      <c r="U154" s="24">
        <f t="shared" si="61"/>
        <v>0</v>
      </c>
      <c r="V154" s="24">
        <v>0</v>
      </c>
      <c r="W154" s="24">
        <v>0</v>
      </c>
      <c r="X154" s="24">
        <v>0</v>
      </c>
      <c r="Y154" s="24">
        <v>0</v>
      </c>
      <c r="Z154" s="24">
        <v>0</v>
      </c>
      <c r="AA154" s="24">
        <v>0</v>
      </c>
      <c r="AB154" s="24">
        <v>0</v>
      </c>
      <c r="AC154" s="24">
        <v>0</v>
      </c>
      <c r="AD154" s="24">
        <v>0</v>
      </c>
      <c r="AE154" s="13">
        <v>0</v>
      </c>
      <c r="AF154" s="26"/>
      <c r="AG154" s="24">
        <v>0</v>
      </c>
      <c r="AH154" s="24">
        <v>0</v>
      </c>
      <c r="AI154" s="24">
        <v>0</v>
      </c>
      <c r="AJ154" s="27">
        <f t="shared" si="56"/>
        <v>0</v>
      </c>
      <c r="AK154" s="25">
        <v>0</v>
      </c>
      <c r="AL154" s="25">
        <v>0</v>
      </c>
      <c r="AM154" s="25">
        <v>0</v>
      </c>
      <c r="AN154" s="27">
        <f t="shared" si="57"/>
        <v>0</v>
      </c>
      <c r="AO154" s="25">
        <v>0</v>
      </c>
    </row>
    <row r="155" spans="1:41">
      <c r="A155" s="7" t="s">
        <v>75</v>
      </c>
      <c r="B155" s="7" t="s">
        <v>122</v>
      </c>
      <c r="C155" s="7" t="s">
        <v>123</v>
      </c>
      <c r="G155" s="10">
        <v>45646</v>
      </c>
      <c r="H155" s="10">
        <v>45646</v>
      </c>
      <c r="I155" s="10">
        <v>45653</v>
      </c>
      <c r="J155" s="24">
        <f t="shared" si="58"/>
        <v>0.20254900000000001</v>
      </c>
      <c r="K155" s="24">
        <v>0</v>
      </c>
      <c r="L155" s="24">
        <v>0</v>
      </c>
      <c r="M155" s="24">
        <f t="shared" si="59"/>
        <v>0.20254900000000001</v>
      </c>
      <c r="N155" s="24">
        <v>0.20254900000000001</v>
      </c>
      <c r="O155" s="24">
        <v>0</v>
      </c>
      <c r="P155" s="24">
        <v>0</v>
      </c>
      <c r="Q155" s="24">
        <f t="shared" si="60"/>
        <v>0.20254900000000001</v>
      </c>
      <c r="R155" s="24">
        <v>0</v>
      </c>
      <c r="S155" s="24">
        <v>0</v>
      </c>
      <c r="T155" s="24">
        <v>0</v>
      </c>
      <c r="U155" s="24">
        <f t="shared" si="61"/>
        <v>0</v>
      </c>
      <c r="V155" s="24">
        <v>0</v>
      </c>
      <c r="W155" s="24">
        <v>0</v>
      </c>
      <c r="X155" s="24">
        <v>0</v>
      </c>
      <c r="Y155" s="24">
        <v>0</v>
      </c>
      <c r="Z155" s="24">
        <v>0</v>
      </c>
      <c r="AA155" s="24">
        <v>0</v>
      </c>
      <c r="AB155" s="24">
        <v>0</v>
      </c>
      <c r="AC155" s="24">
        <v>0</v>
      </c>
      <c r="AD155" s="24">
        <v>0</v>
      </c>
      <c r="AE155" s="13">
        <v>0</v>
      </c>
      <c r="AF155" s="26"/>
      <c r="AG155" s="24">
        <v>0</v>
      </c>
      <c r="AH155" s="24">
        <v>0</v>
      </c>
      <c r="AI155" s="24">
        <v>0</v>
      </c>
      <c r="AJ155" s="27">
        <f t="shared" si="56"/>
        <v>0</v>
      </c>
      <c r="AK155" s="25">
        <v>0</v>
      </c>
      <c r="AL155" s="25">
        <v>0</v>
      </c>
      <c r="AM155" s="25">
        <v>0</v>
      </c>
      <c r="AN155" s="27">
        <f t="shared" si="57"/>
        <v>0</v>
      </c>
      <c r="AO155" s="25">
        <v>0</v>
      </c>
    </row>
    <row r="156" spans="1:41" ht="12.65" customHeight="1">
      <c r="A156" s="31" t="s">
        <v>144</v>
      </c>
      <c r="B156" s="28"/>
      <c r="C156" s="28"/>
      <c r="D156" s="28"/>
      <c r="E156" s="28"/>
      <c r="F156" s="28"/>
      <c r="G156" s="28"/>
      <c r="H156" s="28"/>
      <c r="I156" s="28"/>
      <c r="J156" s="30"/>
      <c r="K156" s="30"/>
      <c r="L156" s="30"/>
      <c r="M156" s="30"/>
      <c r="N156" s="30">
        <f>SUM(N144:N155)</f>
        <v>2.3158989999999999</v>
      </c>
      <c r="O156" s="30">
        <f t="shared" ref="O156:AO156" si="62">SUM(O144:O155)</f>
        <v>0</v>
      </c>
      <c r="P156" s="30">
        <f t="shared" si="62"/>
        <v>0</v>
      </c>
      <c r="Q156" s="30">
        <f t="shared" si="62"/>
        <v>2.3158989999999999</v>
      </c>
      <c r="R156" s="30">
        <f t="shared" si="62"/>
        <v>0</v>
      </c>
      <c r="S156" s="30">
        <f t="shared" si="62"/>
        <v>0</v>
      </c>
      <c r="T156" s="30">
        <f t="shared" si="62"/>
        <v>0</v>
      </c>
      <c r="U156" s="30">
        <f t="shared" si="62"/>
        <v>0</v>
      </c>
      <c r="V156" s="30">
        <f t="shared" si="62"/>
        <v>0</v>
      </c>
      <c r="W156" s="30">
        <f t="shared" si="62"/>
        <v>0</v>
      </c>
      <c r="X156" s="30">
        <f t="shared" si="62"/>
        <v>0</v>
      </c>
      <c r="Y156" s="30">
        <f t="shared" si="62"/>
        <v>0</v>
      </c>
      <c r="Z156" s="30">
        <f t="shared" si="62"/>
        <v>0</v>
      </c>
      <c r="AA156" s="30">
        <f t="shared" si="62"/>
        <v>0</v>
      </c>
      <c r="AB156" s="30">
        <f t="shared" si="62"/>
        <v>0</v>
      </c>
      <c r="AC156" s="30">
        <f t="shared" si="62"/>
        <v>0</v>
      </c>
      <c r="AD156" s="30">
        <f t="shared" si="62"/>
        <v>0</v>
      </c>
      <c r="AE156" s="29">
        <f t="shared" si="62"/>
        <v>0</v>
      </c>
      <c r="AF156" s="30"/>
      <c r="AG156" s="30">
        <f t="shared" si="62"/>
        <v>0</v>
      </c>
      <c r="AH156" s="30">
        <f t="shared" si="62"/>
        <v>0</v>
      </c>
      <c r="AI156" s="30">
        <f t="shared" si="62"/>
        <v>0</v>
      </c>
      <c r="AJ156" s="30">
        <f t="shared" si="62"/>
        <v>0</v>
      </c>
      <c r="AK156" s="30">
        <f t="shared" si="62"/>
        <v>0</v>
      </c>
      <c r="AL156" s="30">
        <f t="shared" si="62"/>
        <v>0</v>
      </c>
      <c r="AM156" s="30">
        <f t="shared" si="62"/>
        <v>0</v>
      </c>
      <c r="AN156" s="30">
        <f t="shared" si="62"/>
        <v>0</v>
      </c>
      <c r="AO156" s="30">
        <f t="shared" si="62"/>
        <v>0</v>
      </c>
    </row>
    <row r="157" spans="1:41">
      <c r="A157" s="7" t="s">
        <v>76</v>
      </c>
      <c r="B157" s="7" t="s">
        <v>124</v>
      </c>
      <c r="C157" s="7" t="s">
        <v>125</v>
      </c>
      <c r="G157" s="10">
        <v>45324</v>
      </c>
      <c r="H157" s="10">
        <v>45323</v>
      </c>
      <c r="I157" s="10">
        <v>45329</v>
      </c>
      <c r="J157" s="24">
        <f t="shared" si="58"/>
        <v>0.194248</v>
      </c>
      <c r="K157" s="24">
        <v>0</v>
      </c>
      <c r="L157" s="24">
        <v>0</v>
      </c>
      <c r="M157" s="24">
        <f t="shared" si="59"/>
        <v>0.194248</v>
      </c>
      <c r="N157" s="24">
        <v>0.194248</v>
      </c>
      <c r="O157" s="24">
        <v>0</v>
      </c>
      <c r="P157" s="24">
        <v>0</v>
      </c>
      <c r="Q157" s="24">
        <f t="shared" si="60"/>
        <v>0.194248</v>
      </c>
      <c r="R157" s="24">
        <v>0</v>
      </c>
      <c r="S157" s="24">
        <v>0</v>
      </c>
      <c r="T157" s="24">
        <v>0</v>
      </c>
      <c r="U157" s="24">
        <f t="shared" si="61"/>
        <v>0</v>
      </c>
      <c r="V157" s="24">
        <v>0</v>
      </c>
      <c r="W157" s="24">
        <v>0</v>
      </c>
      <c r="X157" s="24">
        <v>0</v>
      </c>
      <c r="Y157" s="24">
        <v>0</v>
      </c>
      <c r="Z157" s="24">
        <v>0</v>
      </c>
      <c r="AA157" s="24">
        <v>0</v>
      </c>
      <c r="AB157" s="24">
        <v>0</v>
      </c>
      <c r="AC157" s="24">
        <v>0</v>
      </c>
      <c r="AD157" s="24">
        <v>0</v>
      </c>
      <c r="AE157" s="13">
        <v>0</v>
      </c>
      <c r="AF157" s="26"/>
      <c r="AG157" s="24">
        <v>0</v>
      </c>
      <c r="AH157" s="24">
        <v>0</v>
      </c>
      <c r="AI157" s="24">
        <v>0</v>
      </c>
      <c r="AJ157" s="27">
        <f t="shared" ref="AJ157:AJ168" si="63">AG157+AH157+AI157</f>
        <v>0</v>
      </c>
      <c r="AK157" s="25">
        <v>0</v>
      </c>
      <c r="AL157" s="25">
        <v>0</v>
      </c>
      <c r="AM157" s="25">
        <v>0</v>
      </c>
      <c r="AN157" s="27">
        <f t="shared" ref="AN157:AN168" si="64">AK157+AL157+AM157</f>
        <v>0</v>
      </c>
      <c r="AO157" s="25">
        <v>0</v>
      </c>
    </row>
    <row r="158" spans="1:41">
      <c r="A158" s="7" t="s">
        <v>76</v>
      </c>
      <c r="B158" s="7" t="s">
        <v>124</v>
      </c>
      <c r="C158" s="7" t="s">
        <v>125</v>
      </c>
      <c r="G158" s="10">
        <v>45355</v>
      </c>
      <c r="H158" s="10">
        <v>45352</v>
      </c>
      <c r="I158" s="10">
        <v>45358</v>
      </c>
      <c r="J158" s="24">
        <f t="shared" si="58"/>
        <v>0.18376200000000001</v>
      </c>
      <c r="K158" s="24">
        <v>0</v>
      </c>
      <c r="L158" s="24">
        <v>0</v>
      </c>
      <c r="M158" s="24">
        <f t="shared" si="59"/>
        <v>0.18376200000000001</v>
      </c>
      <c r="N158" s="24">
        <v>0.18376200000000001</v>
      </c>
      <c r="O158" s="24">
        <v>0</v>
      </c>
      <c r="P158" s="24">
        <v>0</v>
      </c>
      <c r="Q158" s="24">
        <f t="shared" si="60"/>
        <v>0.18376200000000001</v>
      </c>
      <c r="R158" s="24">
        <v>0</v>
      </c>
      <c r="S158" s="24">
        <v>0</v>
      </c>
      <c r="T158" s="24">
        <v>0</v>
      </c>
      <c r="U158" s="24">
        <f t="shared" si="61"/>
        <v>0</v>
      </c>
      <c r="V158" s="24">
        <v>0</v>
      </c>
      <c r="W158" s="24">
        <v>0</v>
      </c>
      <c r="X158" s="24">
        <v>0</v>
      </c>
      <c r="Y158" s="24">
        <v>0</v>
      </c>
      <c r="Z158" s="24">
        <v>0</v>
      </c>
      <c r="AA158" s="24">
        <v>0</v>
      </c>
      <c r="AB158" s="24">
        <v>0</v>
      </c>
      <c r="AC158" s="24">
        <v>0</v>
      </c>
      <c r="AD158" s="24">
        <v>0</v>
      </c>
      <c r="AE158" s="13">
        <v>0</v>
      </c>
      <c r="AF158" s="26"/>
      <c r="AG158" s="24">
        <v>0</v>
      </c>
      <c r="AH158" s="24">
        <v>0</v>
      </c>
      <c r="AI158" s="24">
        <v>0</v>
      </c>
      <c r="AJ158" s="27">
        <f t="shared" si="63"/>
        <v>0</v>
      </c>
      <c r="AK158" s="25">
        <v>0</v>
      </c>
      <c r="AL158" s="25">
        <v>0</v>
      </c>
      <c r="AM158" s="25">
        <v>0</v>
      </c>
      <c r="AN158" s="27">
        <f t="shared" si="64"/>
        <v>0</v>
      </c>
      <c r="AO158" s="25">
        <v>0</v>
      </c>
    </row>
    <row r="159" spans="1:41">
      <c r="A159" s="7" t="s">
        <v>76</v>
      </c>
      <c r="B159" s="7" t="s">
        <v>124</v>
      </c>
      <c r="C159" s="7" t="s">
        <v>125</v>
      </c>
      <c r="G159" s="10">
        <v>45384</v>
      </c>
      <c r="H159" s="10">
        <v>45383</v>
      </c>
      <c r="I159" s="10">
        <v>45387</v>
      </c>
      <c r="J159" s="24">
        <f t="shared" si="58"/>
        <v>0.19975399999999999</v>
      </c>
      <c r="K159" s="24">
        <v>0</v>
      </c>
      <c r="L159" s="24">
        <v>0</v>
      </c>
      <c r="M159" s="24">
        <f t="shared" si="59"/>
        <v>0.19975399999999999</v>
      </c>
      <c r="N159" s="24">
        <v>0.19975399999999999</v>
      </c>
      <c r="O159" s="24">
        <v>0</v>
      </c>
      <c r="P159" s="24">
        <v>0</v>
      </c>
      <c r="Q159" s="24">
        <f t="shared" si="60"/>
        <v>0.19975399999999999</v>
      </c>
      <c r="R159" s="24">
        <v>0</v>
      </c>
      <c r="S159" s="24">
        <v>0</v>
      </c>
      <c r="T159" s="24">
        <v>0</v>
      </c>
      <c r="U159" s="24">
        <f t="shared" si="61"/>
        <v>0</v>
      </c>
      <c r="V159" s="24">
        <v>0</v>
      </c>
      <c r="W159" s="24">
        <v>0</v>
      </c>
      <c r="X159" s="24">
        <v>0</v>
      </c>
      <c r="Y159" s="24">
        <v>0</v>
      </c>
      <c r="Z159" s="24">
        <v>0</v>
      </c>
      <c r="AA159" s="24">
        <v>0</v>
      </c>
      <c r="AB159" s="24">
        <v>0</v>
      </c>
      <c r="AC159" s="24">
        <v>0</v>
      </c>
      <c r="AD159" s="24">
        <v>0</v>
      </c>
      <c r="AE159" s="13">
        <v>0</v>
      </c>
      <c r="AF159" s="26"/>
      <c r="AG159" s="24">
        <v>0</v>
      </c>
      <c r="AH159" s="24">
        <v>0</v>
      </c>
      <c r="AI159" s="24">
        <v>0</v>
      </c>
      <c r="AJ159" s="27">
        <f t="shared" si="63"/>
        <v>0</v>
      </c>
      <c r="AK159" s="25">
        <v>0</v>
      </c>
      <c r="AL159" s="25">
        <v>0</v>
      </c>
      <c r="AM159" s="25">
        <v>0</v>
      </c>
      <c r="AN159" s="27">
        <f t="shared" si="64"/>
        <v>0</v>
      </c>
      <c r="AO159" s="25">
        <v>0</v>
      </c>
    </row>
    <row r="160" spans="1:41">
      <c r="A160" s="7" t="s">
        <v>76</v>
      </c>
      <c r="B160" s="7" t="s">
        <v>124</v>
      </c>
      <c r="C160" s="7" t="s">
        <v>125</v>
      </c>
      <c r="G160" s="10">
        <v>45414</v>
      </c>
      <c r="H160" s="10">
        <v>45413</v>
      </c>
      <c r="I160" s="10">
        <v>45419</v>
      </c>
      <c r="J160" s="24">
        <f t="shared" si="58"/>
        <v>0.184528</v>
      </c>
      <c r="K160" s="24">
        <v>0</v>
      </c>
      <c r="L160" s="24">
        <v>0</v>
      </c>
      <c r="M160" s="24">
        <f t="shared" si="59"/>
        <v>0.184528</v>
      </c>
      <c r="N160" s="24">
        <v>0.184528</v>
      </c>
      <c r="O160" s="24">
        <v>0</v>
      </c>
      <c r="P160" s="24">
        <v>0</v>
      </c>
      <c r="Q160" s="24">
        <f t="shared" si="60"/>
        <v>0.184528</v>
      </c>
      <c r="R160" s="24">
        <v>0</v>
      </c>
      <c r="S160" s="24">
        <v>0</v>
      </c>
      <c r="T160" s="24">
        <v>0</v>
      </c>
      <c r="U160" s="24">
        <f t="shared" si="61"/>
        <v>0</v>
      </c>
      <c r="V160" s="24">
        <v>0</v>
      </c>
      <c r="W160" s="24">
        <v>0</v>
      </c>
      <c r="X160" s="24">
        <v>0</v>
      </c>
      <c r="Y160" s="24">
        <v>0</v>
      </c>
      <c r="Z160" s="24">
        <v>0</v>
      </c>
      <c r="AA160" s="24">
        <v>0</v>
      </c>
      <c r="AB160" s="24">
        <v>0</v>
      </c>
      <c r="AC160" s="24">
        <v>0</v>
      </c>
      <c r="AD160" s="24">
        <v>0</v>
      </c>
      <c r="AE160" s="13">
        <v>0</v>
      </c>
      <c r="AF160" s="26"/>
      <c r="AG160" s="24">
        <v>0</v>
      </c>
      <c r="AH160" s="24">
        <v>0</v>
      </c>
      <c r="AI160" s="24">
        <v>0</v>
      </c>
      <c r="AJ160" s="27">
        <f t="shared" si="63"/>
        <v>0</v>
      </c>
      <c r="AK160" s="25">
        <v>0</v>
      </c>
      <c r="AL160" s="25">
        <v>0</v>
      </c>
      <c r="AM160" s="25">
        <v>0</v>
      </c>
      <c r="AN160" s="27">
        <f t="shared" si="64"/>
        <v>0</v>
      </c>
      <c r="AO160" s="25">
        <v>0</v>
      </c>
    </row>
    <row r="161" spans="1:41">
      <c r="A161" s="7" t="s">
        <v>76</v>
      </c>
      <c r="B161" s="7" t="s">
        <v>124</v>
      </c>
      <c r="C161" s="7" t="s">
        <v>125</v>
      </c>
      <c r="G161" s="10">
        <v>45446</v>
      </c>
      <c r="H161" s="10">
        <v>45446</v>
      </c>
      <c r="I161" s="10">
        <v>45450</v>
      </c>
      <c r="J161" s="24">
        <f t="shared" si="58"/>
        <v>0.200182</v>
      </c>
      <c r="K161" s="24">
        <v>0</v>
      </c>
      <c r="L161" s="24">
        <v>0</v>
      </c>
      <c r="M161" s="24">
        <f t="shared" si="59"/>
        <v>0.200182</v>
      </c>
      <c r="N161" s="24">
        <v>0.200182</v>
      </c>
      <c r="O161" s="24">
        <v>0</v>
      </c>
      <c r="P161" s="24">
        <v>0</v>
      </c>
      <c r="Q161" s="24">
        <f t="shared" si="60"/>
        <v>0.200182</v>
      </c>
      <c r="R161" s="24">
        <v>0</v>
      </c>
      <c r="S161" s="24">
        <v>0</v>
      </c>
      <c r="T161" s="24">
        <v>0</v>
      </c>
      <c r="U161" s="24">
        <f t="shared" si="61"/>
        <v>0</v>
      </c>
      <c r="V161" s="24">
        <v>0</v>
      </c>
      <c r="W161" s="24">
        <v>0</v>
      </c>
      <c r="X161" s="24">
        <v>0</v>
      </c>
      <c r="Y161" s="24">
        <v>0</v>
      </c>
      <c r="Z161" s="24">
        <v>0</v>
      </c>
      <c r="AA161" s="24">
        <v>0</v>
      </c>
      <c r="AB161" s="24">
        <v>0</v>
      </c>
      <c r="AC161" s="24">
        <v>0</v>
      </c>
      <c r="AD161" s="24">
        <v>0</v>
      </c>
      <c r="AE161" s="13">
        <v>0</v>
      </c>
      <c r="AF161" s="26"/>
      <c r="AG161" s="24">
        <v>0</v>
      </c>
      <c r="AH161" s="24">
        <v>0</v>
      </c>
      <c r="AI161" s="24">
        <v>0</v>
      </c>
      <c r="AJ161" s="27">
        <f t="shared" si="63"/>
        <v>0</v>
      </c>
      <c r="AK161" s="25">
        <v>0</v>
      </c>
      <c r="AL161" s="25">
        <v>0</v>
      </c>
      <c r="AM161" s="25">
        <v>0</v>
      </c>
      <c r="AN161" s="27">
        <f t="shared" si="64"/>
        <v>0</v>
      </c>
      <c r="AO161" s="25">
        <v>0</v>
      </c>
    </row>
    <row r="162" spans="1:41">
      <c r="A162" s="7" t="s">
        <v>76</v>
      </c>
      <c r="B162" s="7" t="s">
        <v>124</v>
      </c>
      <c r="C162" s="7" t="s">
        <v>125</v>
      </c>
      <c r="G162" s="10">
        <v>45474</v>
      </c>
      <c r="H162" s="10">
        <v>45474</v>
      </c>
      <c r="I162" s="10">
        <v>45481</v>
      </c>
      <c r="J162" s="24">
        <f t="shared" si="58"/>
        <v>0.19672100000000001</v>
      </c>
      <c r="K162" s="24">
        <v>0</v>
      </c>
      <c r="L162" s="24">
        <v>0</v>
      </c>
      <c r="M162" s="24">
        <f t="shared" si="59"/>
        <v>0.19672100000000001</v>
      </c>
      <c r="N162" s="24">
        <v>0.19672100000000001</v>
      </c>
      <c r="O162" s="24">
        <v>0</v>
      </c>
      <c r="P162" s="24">
        <v>0</v>
      </c>
      <c r="Q162" s="24">
        <f t="shared" si="60"/>
        <v>0.19672100000000001</v>
      </c>
      <c r="R162" s="24">
        <v>0</v>
      </c>
      <c r="S162" s="24">
        <v>0</v>
      </c>
      <c r="T162" s="24">
        <v>0</v>
      </c>
      <c r="U162" s="24">
        <f t="shared" si="61"/>
        <v>0</v>
      </c>
      <c r="V162" s="24">
        <v>0</v>
      </c>
      <c r="W162" s="24">
        <v>0</v>
      </c>
      <c r="X162" s="24">
        <v>0</v>
      </c>
      <c r="Y162" s="24">
        <v>0</v>
      </c>
      <c r="Z162" s="24">
        <v>0</v>
      </c>
      <c r="AA162" s="24">
        <v>0</v>
      </c>
      <c r="AB162" s="24">
        <v>0</v>
      </c>
      <c r="AC162" s="24">
        <v>0</v>
      </c>
      <c r="AD162" s="24">
        <v>0</v>
      </c>
      <c r="AE162" s="13">
        <v>0</v>
      </c>
      <c r="AF162" s="26"/>
      <c r="AG162" s="24">
        <v>0</v>
      </c>
      <c r="AH162" s="24">
        <v>0</v>
      </c>
      <c r="AI162" s="24">
        <v>0</v>
      </c>
      <c r="AJ162" s="27">
        <f t="shared" si="63"/>
        <v>0</v>
      </c>
      <c r="AK162" s="25">
        <v>0</v>
      </c>
      <c r="AL162" s="25">
        <v>0</v>
      </c>
      <c r="AM162" s="25">
        <v>0</v>
      </c>
      <c r="AN162" s="27">
        <f t="shared" si="64"/>
        <v>0</v>
      </c>
      <c r="AO162" s="25">
        <v>0</v>
      </c>
    </row>
    <row r="163" spans="1:41">
      <c r="A163" s="7" t="s">
        <v>76</v>
      </c>
      <c r="B163" s="7" t="s">
        <v>124</v>
      </c>
      <c r="C163" s="7" t="s">
        <v>125</v>
      </c>
      <c r="G163" s="10">
        <v>45505</v>
      </c>
      <c r="H163" s="10">
        <v>45505</v>
      </c>
      <c r="I163" s="10">
        <v>45511</v>
      </c>
      <c r="J163" s="24">
        <f t="shared" si="58"/>
        <v>0.20424400000000001</v>
      </c>
      <c r="K163" s="24">
        <v>0</v>
      </c>
      <c r="L163" s="24">
        <v>0</v>
      </c>
      <c r="M163" s="24">
        <f t="shared" si="59"/>
        <v>0.20424400000000001</v>
      </c>
      <c r="N163" s="24">
        <v>0.20424400000000001</v>
      </c>
      <c r="O163" s="24">
        <v>0</v>
      </c>
      <c r="P163" s="24">
        <v>0</v>
      </c>
      <c r="Q163" s="24">
        <f t="shared" si="60"/>
        <v>0.20424400000000001</v>
      </c>
      <c r="R163" s="24">
        <v>0</v>
      </c>
      <c r="S163" s="24">
        <v>0</v>
      </c>
      <c r="T163" s="24">
        <v>0</v>
      </c>
      <c r="U163" s="24">
        <f t="shared" si="61"/>
        <v>0</v>
      </c>
      <c r="V163" s="24">
        <v>0</v>
      </c>
      <c r="W163" s="24">
        <v>0</v>
      </c>
      <c r="X163" s="24">
        <v>0</v>
      </c>
      <c r="Y163" s="24">
        <v>0</v>
      </c>
      <c r="Z163" s="24">
        <v>0</v>
      </c>
      <c r="AA163" s="24">
        <v>0</v>
      </c>
      <c r="AB163" s="24">
        <v>0</v>
      </c>
      <c r="AC163" s="24">
        <v>0</v>
      </c>
      <c r="AD163" s="24">
        <v>0</v>
      </c>
      <c r="AE163" s="13">
        <v>0</v>
      </c>
      <c r="AF163" s="26"/>
      <c r="AG163" s="24">
        <v>0</v>
      </c>
      <c r="AH163" s="24">
        <v>0</v>
      </c>
      <c r="AI163" s="24">
        <v>0</v>
      </c>
      <c r="AJ163" s="27">
        <f t="shared" si="63"/>
        <v>0</v>
      </c>
      <c r="AK163" s="25">
        <v>0</v>
      </c>
      <c r="AL163" s="25">
        <v>0</v>
      </c>
      <c r="AM163" s="25">
        <v>0</v>
      </c>
      <c r="AN163" s="27">
        <f t="shared" si="64"/>
        <v>0</v>
      </c>
      <c r="AO163" s="25">
        <v>0</v>
      </c>
    </row>
    <row r="164" spans="1:41">
      <c r="A164" s="7" t="s">
        <v>76</v>
      </c>
      <c r="B164" s="7" t="s">
        <v>124</v>
      </c>
      <c r="C164" s="7" t="s">
        <v>125</v>
      </c>
      <c r="G164" s="10">
        <v>45538</v>
      </c>
      <c r="H164" s="10">
        <v>45538</v>
      </c>
      <c r="I164" s="10">
        <v>45544</v>
      </c>
      <c r="J164" s="24">
        <f t="shared" si="58"/>
        <v>0.199152</v>
      </c>
      <c r="K164" s="24">
        <v>0</v>
      </c>
      <c r="L164" s="24">
        <v>0</v>
      </c>
      <c r="M164" s="24">
        <f t="shared" si="59"/>
        <v>0.199152</v>
      </c>
      <c r="N164" s="24">
        <v>0.199152</v>
      </c>
      <c r="O164" s="24">
        <v>0</v>
      </c>
      <c r="P164" s="24">
        <v>0</v>
      </c>
      <c r="Q164" s="24">
        <f t="shared" si="60"/>
        <v>0.199152</v>
      </c>
      <c r="R164" s="24">
        <v>0</v>
      </c>
      <c r="S164" s="24">
        <v>0</v>
      </c>
      <c r="T164" s="24">
        <v>0</v>
      </c>
      <c r="U164" s="24">
        <f t="shared" si="61"/>
        <v>0</v>
      </c>
      <c r="V164" s="24">
        <v>0</v>
      </c>
      <c r="W164" s="24">
        <v>0</v>
      </c>
      <c r="X164" s="24">
        <v>0</v>
      </c>
      <c r="Y164" s="24">
        <v>0</v>
      </c>
      <c r="Z164" s="24">
        <v>0</v>
      </c>
      <c r="AA164" s="24">
        <v>0</v>
      </c>
      <c r="AB164" s="24">
        <v>0</v>
      </c>
      <c r="AC164" s="24">
        <v>0</v>
      </c>
      <c r="AD164" s="24">
        <v>0</v>
      </c>
      <c r="AE164" s="13">
        <v>0</v>
      </c>
      <c r="AF164" s="26"/>
      <c r="AG164" s="24">
        <v>0</v>
      </c>
      <c r="AH164" s="24">
        <v>0</v>
      </c>
      <c r="AI164" s="24">
        <v>0</v>
      </c>
      <c r="AJ164" s="27">
        <f t="shared" si="63"/>
        <v>0</v>
      </c>
      <c r="AK164" s="25">
        <v>0</v>
      </c>
      <c r="AL164" s="25">
        <v>0</v>
      </c>
      <c r="AM164" s="25">
        <v>0</v>
      </c>
      <c r="AN164" s="27">
        <f t="shared" si="64"/>
        <v>0</v>
      </c>
      <c r="AO164" s="25">
        <v>0</v>
      </c>
    </row>
    <row r="165" spans="1:41">
      <c r="A165" s="7" t="s">
        <v>76</v>
      </c>
      <c r="B165" s="7" t="s">
        <v>124</v>
      </c>
      <c r="C165" s="7" t="s">
        <v>125</v>
      </c>
      <c r="G165" s="10">
        <v>45566</v>
      </c>
      <c r="H165" s="10">
        <v>45566</v>
      </c>
      <c r="I165" s="10">
        <v>45572</v>
      </c>
      <c r="J165" s="24">
        <f t="shared" si="58"/>
        <v>0.178897</v>
      </c>
      <c r="K165" s="24">
        <v>0</v>
      </c>
      <c r="L165" s="24">
        <v>0</v>
      </c>
      <c r="M165" s="24">
        <f t="shared" si="59"/>
        <v>0.178897</v>
      </c>
      <c r="N165" s="24">
        <v>0.178897</v>
      </c>
      <c r="O165" s="24">
        <v>0</v>
      </c>
      <c r="P165" s="24">
        <v>0</v>
      </c>
      <c r="Q165" s="24">
        <f t="shared" si="60"/>
        <v>0.178897</v>
      </c>
      <c r="R165" s="24">
        <v>0</v>
      </c>
      <c r="S165" s="24">
        <v>0</v>
      </c>
      <c r="T165" s="24">
        <v>0</v>
      </c>
      <c r="U165" s="24">
        <f t="shared" si="61"/>
        <v>0</v>
      </c>
      <c r="V165" s="24">
        <v>0</v>
      </c>
      <c r="W165" s="24">
        <v>0</v>
      </c>
      <c r="X165" s="24">
        <v>0</v>
      </c>
      <c r="Y165" s="24">
        <v>0</v>
      </c>
      <c r="Z165" s="24">
        <v>0</v>
      </c>
      <c r="AA165" s="24">
        <v>0</v>
      </c>
      <c r="AB165" s="24">
        <v>0</v>
      </c>
      <c r="AC165" s="24">
        <v>0</v>
      </c>
      <c r="AD165" s="24">
        <v>0</v>
      </c>
      <c r="AE165" s="13">
        <v>0</v>
      </c>
      <c r="AF165" s="26"/>
      <c r="AG165" s="24">
        <v>0</v>
      </c>
      <c r="AH165" s="24">
        <v>0</v>
      </c>
      <c r="AI165" s="24">
        <v>0</v>
      </c>
      <c r="AJ165" s="27">
        <f t="shared" si="63"/>
        <v>0</v>
      </c>
      <c r="AK165" s="25">
        <v>0</v>
      </c>
      <c r="AL165" s="25">
        <v>0</v>
      </c>
      <c r="AM165" s="25">
        <v>0</v>
      </c>
      <c r="AN165" s="27">
        <f t="shared" si="64"/>
        <v>0</v>
      </c>
      <c r="AO165" s="25">
        <v>0</v>
      </c>
    </row>
    <row r="166" spans="1:41">
      <c r="A166" s="7" t="s">
        <v>76</v>
      </c>
      <c r="B166" s="7" t="s">
        <v>124</v>
      </c>
      <c r="C166" s="7" t="s">
        <v>125</v>
      </c>
      <c r="G166" s="10">
        <v>45597</v>
      </c>
      <c r="H166" s="10">
        <v>45597</v>
      </c>
      <c r="I166" s="10">
        <v>45603</v>
      </c>
      <c r="J166" s="24">
        <f t="shared" si="58"/>
        <v>0.200484</v>
      </c>
      <c r="K166" s="24">
        <v>0</v>
      </c>
      <c r="L166" s="24">
        <v>0</v>
      </c>
      <c r="M166" s="24">
        <f t="shared" si="59"/>
        <v>0.200484</v>
      </c>
      <c r="N166" s="24">
        <v>0.200484</v>
      </c>
      <c r="O166" s="24">
        <v>0</v>
      </c>
      <c r="P166" s="24">
        <v>0</v>
      </c>
      <c r="Q166" s="24">
        <f t="shared" si="60"/>
        <v>0.200484</v>
      </c>
      <c r="R166" s="24">
        <v>0</v>
      </c>
      <c r="S166" s="24">
        <v>0</v>
      </c>
      <c r="T166" s="24">
        <v>0</v>
      </c>
      <c r="U166" s="24">
        <f t="shared" si="61"/>
        <v>0</v>
      </c>
      <c r="V166" s="24">
        <v>0</v>
      </c>
      <c r="W166" s="24">
        <v>0</v>
      </c>
      <c r="X166" s="24">
        <v>0</v>
      </c>
      <c r="Y166" s="24">
        <v>0</v>
      </c>
      <c r="Z166" s="24">
        <v>0</v>
      </c>
      <c r="AA166" s="24">
        <v>0</v>
      </c>
      <c r="AB166" s="24">
        <v>0</v>
      </c>
      <c r="AC166" s="24">
        <v>0</v>
      </c>
      <c r="AD166" s="24">
        <v>0</v>
      </c>
      <c r="AE166" s="13">
        <v>0</v>
      </c>
      <c r="AF166" s="26"/>
      <c r="AG166" s="24">
        <v>0</v>
      </c>
      <c r="AH166" s="24">
        <v>0</v>
      </c>
      <c r="AI166" s="24">
        <v>0</v>
      </c>
      <c r="AJ166" s="27">
        <f t="shared" si="63"/>
        <v>0</v>
      </c>
      <c r="AK166" s="25">
        <v>0</v>
      </c>
      <c r="AL166" s="25">
        <v>0</v>
      </c>
      <c r="AM166" s="25">
        <v>0</v>
      </c>
      <c r="AN166" s="27">
        <f t="shared" si="64"/>
        <v>0</v>
      </c>
      <c r="AO166" s="25">
        <v>0</v>
      </c>
    </row>
    <row r="167" spans="1:41">
      <c r="A167" s="7" t="s">
        <v>76</v>
      </c>
      <c r="B167" s="7" t="s">
        <v>124</v>
      </c>
      <c r="C167" s="7" t="s">
        <v>125</v>
      </c>
      <c r="G167" s="10">
        <v>45628</v>
      </c>
      <c r="H167" s="10">
        <v>45628</v>
      </c>
      <c r="I167" s="10">
        <v>45632</v>
      </c>
      <c r="J167" s="24">
        <f t="shared" si="58"/>
        <v>0.19445899999999999</v>
      </c>
      <c r="K167" s="24">
        <v>0</v>
      </c>
      <c r="L167" s="24">
        <v>0</v>
      </c>
      <c r="M167" s="24">
        <f t="shared" si="59"/>
        <v>0.19445899999999999</v>
      </c>
      <c r="N167" s="24">
        <v>0.19445899999999999</v>
      </c>
      <c r="O167" s="24">
        <v>0</v>
      </c>
      <c r="P167" s="24">
        <v>0</v>
      </c>
      <c r="Q167" s="24">
        <f t="shared" si="60"/>
        <v>0.19445899999999999</v>
      </c>
      <c r="R167" s="24">
        <v>0</v>
      </c>
      <c r="S167" s="24">
        <v>0</v>
      </c>
      <c r="T167" s="24">
        <v>0</v>
      </c>
      <c r="U167" s="24">
        <f t="shared" si="61"/>
        <v>0</v>
      </c>
      <c r="V167" s="24">
        <v>0</v>
      </c>
      <c r="W167" s="24">
        <v>0</v>
      </c>
      <c r="X167" s="24">
        <v>0</v>
      </c>
      <c r="Y167" s="24">
        <v>0</v>
      </c>
      <c r="Z167" s="24">
        <v>0</v>
      </c>
      <c r="AA167" s="24">
        <v>0</v>
      </c>
      <c r="AB167" s="24">
        <v>0</v>
      </c>
      <c r="AC167" s="24">
        <v>0</v>
      </c>
      <c r="AD167" s="24">
        <v>0</v>
      </c>
      <c r="AE167" s="13">
        <v>0</v>
      </c>
      <c r="AF167" s="26"/>
      <c r="AG167" s="24">
        <v>0</v>
      </c>
      <c r="AH167" s="24">
        <v>0</v>
      </c>
      <c r="AI167" s="24">
        <v>0</v>
      </c>
      <c r="AJ167" s="27">
        <f t="shared" si="63"/>
        <v>0</v>
      </c>
      <c r="AK167" s="25">
        <v>0</v>
      </c>
      <c r="AL167" s="25">
        <v>0</v>
      </c>
      <c r="AM167" s="25">
        <v>0</v>
      </c>
      <c r="AN167" s="27">
        <f t="shared" si="64"/>
        <v>0</v>
      </c>
      <c r="AO167" s="25">
        <v>0</v>
      </c>
    </row>
    <row r="168" spans="1:41">
      <c r="A168" s="7" t="s">
        <v>76</v>
      </c>
      <c r="B168" s="7" t="s">
        <v>124</v>
      </c>
      <c r="C168" s="7" t="s">
        <v>125</v>
      </c>
      <c r="G168" s="10">
        <v>45646</v>
      </c>
      <c r="H168" s="10">
        <v>45646</v>
      </c>
      <c r="I168" s="10">
        <v>45653</v>
      </c>
      <c r="J168" s="24">
        <f t="shared" si="58"/>
        <v>0.19912199999999999</v>
      </c>
      <c r="K168" s="24">
        <v>0</v>
      </c>
      <c r="L168" s="24">
        <v>0</v>
      </c>
      <c r="M168" s="24">
        <f t="shared" si="59"/>
        <v>0.19912199999999999</v>
      </c>
      <c r="N168" s="24">
        <v>0.19912199999999999</v>
      </c>
      <c r="O168" s="24">
        <v>0</v>
      </c>
      <c r="P168" s="24">
        <v>0</v>
      </c>
      <c r="Q168" s="24">
        <f t="shared" si="60"/>
        <v>0.19912199999999999</v>
      </c>
      <c r="R168" s="24">
        <v>0</v>
      </c>
      <c r="S168" s="24">
        <v>0</v>
      </c>
      <c r="T168" s="24">
        <v>0</v>
      </c>
      <c r="U168" s="24">
        <f t="shared" si="61"/>
        <v>0</v>
      </c>
      <c r="V168" s="24">
        <v>0</v>
      </c>
      <c r="W168" s="24">
        <v>0</v>
      </c>
      <c r="X168" s="24">
        <v>0</v>
      </c>
      <c r="Y168" s="24">
        <v>0</v>
      </c>
      <c r="Z168" s="24">
        <v>0</v>
      </c>
      <c r="AA168" s="24">
        <v>0</v>
      </c>
      <c r="AB168" s="24">
        <v>0</v>
      </c>
      <c r="AC168" s="24">
        <v>0</v>
      </c>
      <c r="AD168" s="24">
        <v>0</v>
      </c>
      <c r="AE168" s="13">
        <v>0</v>
      </c>
      <c r="AF168" s="26"/>
      <c r="AG168" s="24">
        <v>0</v>
      </c>
      <c r="AH168" s="24">
        <v>0</v>
      </c>
      <c r="AI168" s="24">
        <v>0</v>
      </c>
      <c r="AJ168" s="27">
        <f t="shared" si="63"/>
        <v>0</v>
      </c>
      <c r="AK168" s="25">
        <v>0</v>
      </c>
      <c r="AL168" s="25">
        <v>0</v>
      </c>
      <c r="AM168" s="25">
        <v>0</v>
      </c>
      <c r="AN168" s="27">
        <f t="shared" si="64"/>
        <v>0</v>
      </c>
      <c r="AO168" s="25">
        <v>0</v>
      </c>
    </row>
    <row r="169" spans="1:41" ht="12.65" customHeight="1">
      <c r="A169" s="31" t="s">
        <v>144</v>
      </c>
      <c r="B169" s="28"/>
      <c r="C169" s="28"/>
      <c r="D169" s="28"/>
      <c r="E169" s="28"/>
      <c r="F169" s="28"/>
      <c r="G169" s="28"/>
      <c r="H169" s="28"/>
      <c r="I169" s="28"/>
      <c r="J169" s="30"/>
      <c r="K169" s="30"/>
      <c r="L169" s="30"/>
      <c r="M169" s="30"/>
      <c r="N169" s="30">
        <f>SUM(N157:N168)</f>
        <v>2.3355530000000004</v>
      </c>
      <c r="O169" s="30">
        <f t="shared" ref="O169:AO169" si="65">SUM(O157:O168)</f>
        <v>0</v>
      </c>
      <c r="P169" s="30">
        <f t="shared" si="65"/>
        <v>0</v>
      </c>
      <c r="Q169" s="30">
        <f t="shared" si="65"/>
        <v>2.3355530000000004</v>
      </c>
      <c r="R169" s="30">
        <f t="shared" si="65"/>
        <v>0</v>
      </c>
      <c r="S169" s="30">
        <f t="shared" si="65"/>
        <v>0</v>
      </c>
      <c r="T169" s="30">
        <f t="shared" si="65"/>
        <v>0</v>
      </c>
      <c r="U169" s="30">
        <f t="shared" si="65"/>
        <v>0</v>
      </c>
      <c r="V169" s="30">
        <f t="shared" si="65"/>
        <v>0</v>
      </c>
      <c r="W169" s="30">
        <f t="shared" si="65"/>
        <v>0</v>
      </c>
      <c r="X169" s="30">
        <f t="shared" si="65"/>
        <v>0</v>
      </c>
      <c r="Y169" s="30">
        <f t="shared" si="65"/>
        <v>0</v>
      </c>
      <c r="Z169" s="30">
        <f t="shared" si="65"/>
        <v>0</v>
      </c>
      <c r="AA169" s="30">
        <f t="shared" si="65"/>
        <v>0</v>
      </c>
      <c r="AB169" s="30">
        <f t="shared" si="65"/>
        <v>0</v>
      </c>
      <c r="AC169" s="30">
        <f t="shared" si="65"/>
        <v>0</v>
      </c>
      <c r="AD169" s="30">
        <f t="shared" si="65"/>
        <v>0</v>
      </c>
      <c r="AE169" s="29">
        <f t="shared" si="65"/>
        <v>0</v>
      </c>
      <c r="AF169" s="30"/>
      <c r="AG169" s="30">
        <f t="shared" si="65"/>
        <v>0</v>
      </c>
      <c r="AH169" s="30">
        <f t="shared" si="65"/>
        <v>0</v>
      </c>
      <c r="AI169" s="30">
        <f t="shared" si="65"/>
        <v>0</v>
      </c>
      <c r="AJ169" s="30">
        <f t="shared" si="65"/>
        <v>0</v>
      </c>
      <c r="AK169" s="30">
        <f t="shared" si="65"/>
        <v>0</v>
      </c>
      <c r="AL169" s="30">
        <f t="shared" si="65"/>
        <v>0</v>
      </c>
      <c r="AM169" s="30">
        <f t="shared" si="65"/>
        <v>0</v>
      </c>
      <c r="AN169" s="30">
        <f t="shared" si="65"/>
        <v>0</v>
      </c>
      <c r="AO169" s="30">
        <f t="shared" si="65"/>
        <v>0</v>
      </c>
    </row>
    <row r="170" spans="1:41">
      <c r="A170" s="7" t="s">
        <v>77</v>
      </c>
      <c r="B170" s="7" t="s">
        <v>126</v>
      </c>
      <c r="C170" s="7" t="s">
        <v>127</v>
      </c>
      <c r="G170" s="10">
        <v>45324</v>
      </c>
      <c r="H170" s="10">
        <v>45323</v>
      </c>
      <c r="I170" s="10">
        <v>45329</v>
      </c>
      <c r="J170" s="24">
        <f t="shared" si="58"/>
        <v>5.7561000000000001E-2</v>
      </c>
      <c r="K170" s="24">
        <v>0</v>
      </c>
      <c r="L170" s="24">
        <v>0</v>
      </c>
      <c r="M170" s="24">
        <f t="shared" si="59"/>
        <v>5.7561000000000001E-2</v>
      </c>
      <c r="N170" s="24">
        <v>5.7561000000000001E-2</v>
      </c>
      <c r="O170" s="24">
        <v>0</v>
      </c>
      <c r="P170" s="24">
        <v>0</v>
      </c>
      <c r="Q170" s="24">
        <f t="shared" si="60"/>
        <v>5.7561000000000001E-2</v>
      </c>
      <c r="R170" s="24">
        <v>0</v>
      </c>
      <c r="S170" s="24">
        <v>0</v>
      </c>
      <c r="T170" s="24">
        <v>0</v>
      </c>
      <c r="U170" s="24">
        <f t="shared" si="61"/>
        <v>0</v>
      </c>
      <c r="V170" s="24">
        <v>0</v>
      </c>
      <c r="W170" s="24">
        <v>0</v>
      </c>
      <c r="X170" s="24">
        <v>0</v>
      </c>
      <c r="Y170" s="24">
        <v>0</v>
      </c>
      <c r="Z170" s="24">
        <v>0</v>
      </c>
      <c r="AA170" s="24">
        <v>0</v>
      </c>
      <c r="AB170" s="24">
        <v>0</v>
      </c>
      <c r="AC170" s="24">
        <v>0</v>
      </c>
      <c r="AD170" s="24">
        <v>0</v>
      </c>
      <c r="AE170" s="13">
        <v>0</v>
      </c>
      <c r="AF170" s="26"/>
      <c r="AG170" s="24">
        <v>0</v>
      </c>
      <c r="AH170" s="24">
        <v>0</v>
      </c>
      <c r="AI170" s="24">
        <v>0</v>
      </c>
      <c r="AJ170" s="27">
        <f t="shared" ref="AJ170:AJ181" si="66">AG170+AH170+AI170</f>
        <v>0</v>
      </c>
      <c r="AK170" s="25">
        <v>0</v>
      </c>
      <c r="AL170" s="25">
        <v>0</v>
      </c>
      <c r="AM170" s="25">
        <v>0</v>
      </c>
      <c r="AN170" s="27">
        <f t="shared" ref="AN170:AN181" si="67">AK170+AL170+AM170</f>
        <v>0</v>
      </c>
      <c r="AO170" s="25">
        <v>0</v>
      </c>
    </row>
    <row r="171" spans="1:41">
      <c r="A171" s="7" t="s">
        <v>77</v>
      </c>
      <c r="B171" s="7" t="s">
        <v>126</v>
      </c>
      <c r="C171" s="7" t="s">
        <v>127</v>
      </c>
      <c r="G171" s="10">
        <v>45355</v>
      </c>
      <c r="H171" s="10">
        <v>45352</v>
      </c>
      <c r="I171" s="10">
        <v>45358</v>
      </c>
      <c r="J171" s="24">
        <f t="shared" si="58"/>
        <v>5.9472999999999998E-2</v>
      </c>
      <c r="K171" s="24">
        <v>0</v>
      </c>
      <c r="L171" s="24">
        <v>0</v>
      </c>
      <c r="M171" s="24">
        <f t="shared" si="59"/>
        <v>5.9472999999999998E-2</v>
      </c>
      <c r="N171" s="24">
        <v>5.9472999999999998E-2</v>
      </c>
      <c r="O171" s="24">
        <v>0</v>
      </c>
      <c r="P171" s="24">
        <v>0</v>
      </c>
      <c r="Q171" s="24">
        <f t="shared" si="60"/>
        <v>5.9472999999999998E-2</v>
      </c>
      <c r="R171" s="24">
        <v>0</v>
      </c>
      <c r="S171" s="24">
        <v>0</v>
      </c>
      <c r="T171" s="24">
        <v>0</v>
      </c>
      <c r="U171" s="24">
        <f t="shared" si="61"/>
        <v>0</v>
      </c>
      <c r="V171" s="24">
        <v>0</v>
      </c>
      <c r="W171" s="24">
        <v>0</v>
      </c>
      <c r="X171" s="24">
        <v>0</v>
      </c>
      <c r="Y171" s="24">
        <v>0</v>
      </c>
      <c r="Z171" s="24">
        <v>0</v>
      </c>
      <c r="AA171" s="24">
        <v>0</v>
      </c>
      <c r="AB171" s="24">
        <v>0</v>
      </c>
      <c r="AC171" s="24">
        <v>0</v>
      </c>
      <c r="AD171" s="24">
        <v>0</v>
      </c>
      <c r="AE171" s="13">
        <v>0</v>
      </c>
      <c r="AF171" s="26"/>
      <c r="AG171" s="24">
        <v>0</v>
      </c>
      <c r="AH171" s="24">
        <v>0</v>
      </c>
      <c r="AI171" s="24">
        <v>0</v>
      </c>
      <c r="AJ171" s="27">
        <f t="shared" si="66"/>
        <v>0</v>
      </c>
      <c r="AK171" s="25">
        <v>0</v>
      </c>
      <c r="AL171" s="25">
        <v>0</v>
      </c>
      <c r="AM171" s="25">
        <v>0</v>
      </c>
      <c r="AN171" s="27">
        <f t="shared" si="67"/>
        <v>0</v>
      </c>
      <c r="AO171" s="25">
        <v>0</v>
      </c>
    </row>
    <row r="172" spans="1:41">
      <c r="A172" s="7" t="s">
        <v>77</v>
      </c>
      <c r="B172" s="7" t="s">
        <v>126</v>
      </c>
      <c r="C172" s="7" t="s">
        <v>127</v>
      </c>
      <c r="G172" s="10">
        <v>45384</v>
      </c>
      <c r="H172" s="10">
        <v>45383</v>
      </c>
      <c r="I172" s="10">
        <v>45387</v>
      </c>
      <c r="J172" s="24">
        <f t="shared" si="58"/>
        <v>5.6619999999999997E-2</v>
      </c>
      <c r="K172" s="24">
        <v>0</v>
      </c>
      <c r="L172" s="24">
        <v>0</v>
      </c>
      <c r="M172" s="24">
        <f t="shared" si="59"/>
        <v>5.6619999999999997E-2</v>
      </c>
      <c r="N172" s="24">
        <v>5.6619999999999997E-2</v>
      </c>
      <c r="O172" s="24">
        <v>0</v>
      </c>
      <c r="P172" s="24">
        <v>0</v>
      </c>
      <c r="Q172" s="24">
        <f t="shared" si="60"/>
        <v>5.6619999999999997E-2</v>
      </c>
      <c r="R172" s="24">
        <v>0</v>
      </c>
      <c r="S172" s="24">
        <v>0</v>
      </c>
      <c r="T172" s="24">
        <v>0</v>
      </c>
      <c r="U172" s="24">
        <f t="shared" si="61"/>
        <v>0</v>
      </c>
      <c r="V172" s="24">
        <v>0</v>
      </c>
      <c r="W172" s="24">
        <v>0</v>
      </c>
      <c r="X172" s="24">
        <v>0</v>
      </c>
      <c r="Y172" s="24">
        <v>0</v>
      </c>
      <c r="Z172" s="24">
        <v>0</v>
      </c>
      <c r="AA172" s="24">
        <v>0</v>
      </c>
      <c r="AB172" s="24">
        <v>0</v>
      </c>
      <c r="AC172" s="24">
        <v>0</v>
      </c>
      <c r="AD172" s="24">
        <v>0</v>
      </c>
      <c r="AE172" s="13">
        <v>0</v>
      </c>
      <c r="AF172" s="26"/>
      <c r="AG172" s="24">
        <v>0</v>
      </c>
      <c r="AH172" s="24">
        <v>0</v>
      </c>
      <c r="AI172" s="24">
        <v>0</v>
      </c>
      <c r="AJ172" s="27">
        <f t="shared" si="66"/>
        <v>0</v>
      </c>
      <c r="AK172" s="25">
        <v>0</v>
      </c>
      <c r="AL172" s="25">
        <v>0</v>
      </c>
      <c r="AM172" s="25">
        <v>0</v>
      </c>
      <c r="AN172" s="27">
        <f t="shared" si="67"/>
        <v>0</v>
      </c>
      <c r="AO172" s="25">
        <v>0</v>
      </c>
    </row>
    <row r="173" spans="1:41">
      <c r="A173" s="7" t="s">
        <v>77</v>
      </c>
      <c r="B173" s="7" t="s">
        <v>126</v>
      </c>
      <c r="C173" s="7" t="s">
        <v>127</v>
      </c>
      <c r="G173" s="10">
        <v>45414</v>
      </c>
      <c r="H173" s="10">
        <v>45413</v>
      </c>
      <c r="I173" s="10">
        <v>45419</v>
      </c>
      <c r="J173" s="24">
        <f t="shared" si="58"/>
        <v>6.0141E-2</v>
      </c>
      <c r="K173" s="24">
        <v>0</v>
      </c>
      <c r="L173" s="24">
        <v>0</v>
      </c>
      <c r="M173" s="24">
        <f t="shared" si="59"/>
        <v>6.0141E-2</v>
      </c>
      <c r="N173" s="24">
        <v>6.0141E-2</v>
      </c>
      <c r="O173" s="24">
        <v>0</v>
      </c>
      <c r="P173" s="24">
        <v>0</v>
      </c>
      <c r="Q173" s="24">
        <f t="shared" si="60"/>
        <v>6.0141E-2</v>
      </c>
      <c r="R173" s="24">
        <v>0</v>
      </c>
      <c r="S173" s="24">
        <v>0</v>
      </c>
      <c r="T173" s="24">
        <v>0</v>
      </c>
      <c r="U173" s="24">
        <f t="shared" si="61"/>
        <v>0</v>
      </c>
      <c r="V173" s="24">
        <v>0</v>
      </c>
      <c r="W173" s="24">
        <v>0</v>
      </c>
      <c r="X173" s="24">
        <v>0</v>
      </c>
      <c r="Y173" s="24">
        <v>0</v>
      </c>
      <c r="Z173" s="24">
        <v>0</v>
      </c>
      <c r="AA173" s="24">
        <v>0</v>
      </c>
      <c r="AB173" s="24">
        <v>0</v>
      </c>
      <c r="AC173" s="24">
        <v>0</v>
      </c>
      <c r="AD173" s="24">
        <v>0</v>
      </c>
      <c r="AE173" s="13">
        <v>0</v>
      </c>
      <c r="AF173" s="26"/>
      <c r="AG173" s="24">
        <v>0</v>
      </c>
      <c r="AH173" s="24">
        <v>0</v>
      </c>
      <c r="AI173" s="24">
        <v>0</v>
      </c>
      <c r="AJ173" s="27">
        <f t="shared" si="66"/>
        <v>0</v>
      </c>
      <c r="AK173" s="25">
        <v>0</v>
      </c>
      <c r="AL173" s="25">
        <v>0</v>
      </c>
      <c r="AM173" s="25">
        <v>0</v>
      </c>
      <c r="AN173" s="27">
        <f t="shared" si="67"/>
        <v>0</v>
      </c>
      <c r="AO173" s="25">
        <v>0</v>
      </c>
    </row>
    <row r="174" spans="1:41">
      <c r="A174" s="7" t="s">
        <v>77</v>
      </c>
      <c r="B174" s="7" t="s">
        <v>126</v>
      </c>
      <c r="C174" s="7" t="s">
        <v>127</v>
      </c>
      <c r="G174" s="10">
        <v>45446</v>
      </c>
      <c r="H174" s="10">
        <v>45446</v>
      </c>
      <c r="I174" s="10">
        <v>45450</v>
      </c>
      <c r="J174" s="24">
        <f t="shared" si="58"/>
        <v>6.1157000000000003E-2</v>
      </c>
      <c r="K174" s="24">
        <v>0</v>
      </c>
      <c r="L174" s="24">
        <v>0</v>
      </c>
      <c r="M174" s="24">
        <f t="shared" si="59"/>
        <v>6.1157000000000003E-2</v>
      </c>
      <c r="N174" s="24">
        <v>6.1157000000000003E-2</v>
      </c>
      <c r="O174" s="24">
        <v>0</v>
      </c>
      <c r="P174" s="24">
        <v>0</v>
      </c>
      <c r="Q174" s="24">
        <f t="shared" si="60"/>
        <v>6.1157000000000003E-2</v>
      </c>
      <c r="R174" s="24">
        <v>0</v>
      </c>
      <c r="S174" s="24">
        <v>0</v>
      </c>
      <c r="T174" s="24">
        <v>0</v>
      </c>
      <c r="U174" s="24">
        <f t="shared" si="61"/>
        <v>0</v>
      </c>
      <c r="V174" s="24">
        <v>0</v>
      </c>
      <c r="W174" s="24">
        <v>0</v>
      </c>
      <c r="X174" s="24">
        <v>0</v>
      </c>
      <c r="Y174" s="24">
        <v>0</v>
      </c>
      <c r="Z174" s="24">
        <v>0</v>
      </c>
      <c r="AA174" s="24">
        <v>0</v>
      </c>
      <c r="AB174" s="24">
        <v>0</v>
      </c>
      <c r="AC174" s="24">
        <v>0</v>
      </c>
      <c r="AD174" s="24">
        <v>0</v>
      </c>
      <c r="AE174" s="13">
        <v>0</v>
      </c>
      <c r="AF174" s="26"/>
      <c r="AG174" s="24">
        <v>0</v>
      </c>
      <c r="AH174" s="24">
        <v>0</v>
      </c>
      <c r="AI174" s="24">
        <v>0</v>
      </c>
      <c r="AJ174" s="27">
        <f t="shared" si="66"/>
        <v>0</v>
      </c>
      <c r="AK174" s="25">
        <v>0</v>
      </c>
      <c r="AL174" s="25">
        <v>0</v>
      </c>
      <c r="AM174" s="25">
        <v>0</v>
      </c>
      <c r="AN174" s="27">
        <f t="shared" si="67"/>
        <v>0</v>
      </c>
      <c r="AO174" s="25">
        <v>0</v>
      </c>
    </row>
    <row r="175" spans="1:41">
      <c r="A175" s="7" t="s">
        <v>77</v>
      </c>
      <c r="B175" s="7" t="s">
        <v>126</v>
      </c>
      <c r="C175" s="7" t="s">
        <v>127</v>
      </c>
      <c r="G175" s="10">
        <v>45474</v>
      </c>
      <c r="H175" s="10">
        <v>45474</v>
      </c>
      <c r="I175" s="10">
        <v>45481</v>
      </c>
      <c r="J175" s="24">
        <f t="shared" si="58"/>
        <v>6.3811000000000007E-2</v>
      </c>
      <c r="K175" s="24">
        <v>0</v>
      </c>
      <c r="L175" s="24">
        <v>0</v>
      </c>
      <c r="M175" s="24">
        <f t="shared" si="59"/>
        <v>6.3811000000000007E-2</v>
      </c>
      <c r="N175" s="24">
        <v>6.3811000000000007E-2</v>
      </c>
      <c r="O175" s="24">
        <v>0</v>
      </c>
      <c r="P175" s="24">
        <v>0</v>
      </c>
      <c r="Q175" s="24">
        <f t="shared" si="60"/>
        <v>6.3811000000000007E-2</v>
      </c>
      <c r="R175" s="24">
        <v>0</v>
      </c>
      <c r="S175" s="24">
        <v>0</v>
      </c>
      <c r="T175" s="24">
        <v>0</v>
      </c>
      <c r="U175" s="24">
        <f t="shared" si="61"/>
        <v>0</v>
      </c>
      <c r="V175" s="24">
        <v>0</v>
      </c>
      <c r="W175" s="24">
        <v>0</v>
      </c>
      <c r="X175" s="24">
        <v>0</v>
      </c>
      <c r="Y175" s="24">
        <v>0</v>
      </c>
      <c r="Z175" s="24">
        <v>0</v>
      </c>
      <c r="AA175" s="24">
        <v>0</v>
      </c>
      <c r="AB175" s="24">
        <v>0</v>
      </c>
      <c r="AC175" s="24">
        <v>0</v>
      </c>
      <c r="AD175" s="24">
        <v>0</v>
      </c>
      <c r="AE175" s="13">
        <v>0</v>
      </c>
      <c r="AF175" s="26"/>
      <c r="AG175" s="24">
        <v>0</v>
      </c>
      <c r="AH175" s="24">
        <v>0</v>
      </c>
      <c r="AI175" s="24">
        <v>0</v>
      </c>
      <c r="AJ175" s="27">
        <f t="shared" si="66"/>
        <v>0</v>
      </c>
      <c r="AK175" s="25">
        <v>0</v>
      </c>
      <c r="AL175" s="25">
        <v>0</v>
      </c>
      <c r="AM175" s="25">
        <v>0</v>
      </c>
      <c r="AN175" s="27">
        <f t="shared" si="67"/>
        <v>0</v>
      </c>
      <c r="AO175" s="25">
        <v>0</v>
      </c>
    </row>
    <row r="176" spans="1:41">
      <c r="A176" s="7" t="s">
        <v>77</v>
      </c>
      <c r="B176" s="7" t="s">
        <v>126</v>
      </c>
      <c r="C176" s="7" t="s">
        <v>127</v>
      </c>
      <c r="G176" s="10">
        <v>45505</v>
      </c>
      <c r="H176" s="10">
        <v>45505</v>
      </c>
      <c r="I176" s="10">
        <v>45511</v>
      </c>
      <c r="J176" s="24">
        <f t="shared" si="58"/>
        <v>6.1036E-2</v>
      </c>
      <c r="K176" s="24">
        <v>0</v>
      </c>
      <c r="L176" s="24">
        <v>0</v>
      </c>
      <c r="M176" s="24">
        <f t="shared" si="59"/>
        <v>6.1036E-2</v>
      </c>
      <c r="N176" s="24">
        <v>6.1036E-2</v>
      </c>
      <c r="O176" s="24">
        <v>0</v>
      </c>
      <c r="P176" s="24">
        <v>0</v>
      </c>
      <c r="Q176" s="24">
        <f t="shared" si="60"/>
        <v>6.1036E-2</v>
      </c>
      <c r="R176" s="24">
        <v>0</v>
      </c>
      <c r="S176" s="24">
        <v>0</v>
      </c>
      <c r="T176" s="24">
        <v>0</v>
      </c>
      <c r="U176" s="24">
        <f t="shared" si="61"/>
        <v>0</v>
      </c>
      <c r="V176" s="24">
        <v>0</v>
      </c>
      <c r="W176" s="24">
        <v>0</v>
      </c>
      <c r="X176" s="24">
        <v>0</v>
      </c>
      <c r="Y176" s="24">
        <v>0</v>
      </c>
      <c r="Z176" s="24">
        <v>0</v>
      </c>
      <c r="AA176" s="24">
        <v>0</v>
      </c>
      <c r="AB176" s="24">
        <v>0</v>
      </c>
      <c r="AC176" s="24">
        <v>0</v>
      </c>
      <c r="AD176" s="24">
        <v>0</v>
      </c>
      <c r="AE176" s="13">
        <v>0</v>
      </c>
      <c r="AF176" s="26"/>
      <c r="AG176" s="24">
        <v>0</v>
      </c>
      <c r="AH176" s="24">
        <v>0</v>
      </c>
      <c r="AI176" s="24">
        <v>0</v>
      </c>
      <c r="AJ176" s="27">
        <f t="shared" si="66"/>
        <v>0</v>
      </c>
      <c r="AK176" s="25">
        <v>0</v>
      </c>
      <c r="AL176" s="25">
        <v>0</v>
      </c>
      <c r="AM176" s="25">
        <v>0</v>
      </c>
      <c r="AN176" s="27">
        <f t="shared" si="67"/>
        <v>0</v>
      </c>
      <c r="AO176" s="25">
        <v>0</v>
      </c>
    </row>
    <row r="177" spans="1:41">
      <c r="A177" s="7" t="s">
        <v>77</v>
      </c>
      <c r="B177" s="7" t="s">
        <v>126</v>
      </c>
      <c r="C177" s="7" t="s">
        <v>127</v>
      </c>
      <c r="G177" s="10">
        <v>45538</v>
      </c>
      <c r="H177" s="10">
        <v>45538</v>
      </c>
      <c r="I177" s="10">
        <v>45544</v>
      </c>
      <c r="J177" s="24">
        <f t="shared" si="58"/>
        <v>5.9160999999999998E-2</v>
      </c>
      <c r="K177" s="24">
        <v>0</v>
      </c>
      <c r="L177" s="24">
        <v>0</v>
      </c>
      <c r="M177" s="24">
        <f t="shared" si="59"/>
        <v>5.9160999999999998E-2</v>
      </c>
      <c r="N177" s="24">
        <v>5.9160999999999998E-2</v>
      </c>
      <c r="O177" s="24">
        <v>0</v>
      </c>
      <c r="P177" s="24">
        <v>0</v>
      </c>
      <c r="Q177" s="24">
        <f t="shared" si="60"/>
        <v>5.9160999999999998E-2</v>
      </c>
      <c r="R177" s="24">
        <v>0</v>
      </c>
      <c r="S177" s="24">
        <v>0</v>
      </c>
      <c r="T177" s="24">
        <v>0</v>
      </c>
      <c r="U177" s="24">
        <f t="shared" si="61"/>
        <v>0</v>
      </c>
      <c r="V177" s="24">
        <v>0</v>
      </c>
      <c r="W177" s="24">
        <v>0</v>
      </c>
      <c r="X177" s="24">
        <v>0</v>
      </c>
      <c r="Y177" s="24">
        <v>0</v>
      </c>
      <c r="Z177" s="24">
        <v>0</v>
      </c>
      <c r="AA177" s="24">
        <v>0</v>
      </c>
      <c r="AB177" s="24">
        <v>0</v>
      </c>
      <c r="AC177" s="24">
        <v>0</v>
      </c>
      <c r="AD177" s="24">
        <v>0</v>
      </c>
      <c r="AE177" s="13">
        <v>0</v>
      </c>
      <c r="AF177" s="26"/>
      <c r="AG177" s="24">
        <v>0</v>
      </c>
      <c r="AH177" s="24">
        <v>0</v>
      </c>
      <c r="AI177" s="24">
        <v>0</v>
      </c>
      <c r="AJ177" s="27">
        <f t="shared" si="66"/>
        <v>0</v>
      </c>
      <c r="AK177" s="25">
        <v>0</v>
      </c>
      <c r="AL177" s="25">
        <v>0</v>
      </c>
      <c r="AM177" s="25">
        <v>0</v>
      </c>
      <c r="AN177" s="27">
        <f t="shared" si="67"/>
        <v>0</v>
      </c>
      <c r="AO177" s="25">
        <v>0</v>
      </c>
    </row>
    <row r="178" spans="1:41">
      <c r="A178" s="7" t="s">
        <v>77</v>
      </c>
      <c r="B178" s="7" t="s">
        <v>126</v>
      </c>
      <c r="C178" s="7" t="s">
        <v>127</v>
      </c>
      <c r="G178" s="10">
        <v>45566</v>
      </c>
      <c r="H178" s="10">
        <v>45566</v>
      </c>
      <c r="I178" s="10">
        <v>45572</v>
      </c>
      <c r="J178" s="24">
        <f t="shared" si="58"/>
        <v>6.0950999999999998E-2</v>
      </c>
      <c r="K178" s="24">
        <v>0</v>
      </c>
      <c r="L178" s="24">
        <v>0</v>
      </c>
      <c r="M178" s="24">
        <f t="shared" si="59"/>
        <v>6.0950999999999998E-2</v>
      </c>
      <c r="N178" s="24">
        <v>6.0950999999999998E-2</v>
      </c>
      <c r="O178" s="24">
        <v>0</v>
      </c>
      <c r="P178" s="24">
        <v>0</v>
      </c>
      <c r="Q178" s="24">
        <f t="shared" si="60"/>
        <v>6.0950999999999998E-2</v>
      </c>
      <c r="R178" s="24">
        <v>0</v>
      </c>
      <c r="S178" s="24">
        <v>0</v>
      </c>
      <c r="T178" s="24">
        <v>0</v>
      </c>
      <c r="U178" s="24">
        <f t="shared" si="61"/>
        <v>0</v>
      </c>
      <c r="V178" s="24">
        <v>0</v>
      </c>
      <c r="W178" s="24">
        <v>0</v>
      </c>
      <c r="X178" s="24">
        <v>0</v>
      </c>
      <c r="Y178" s="24">
        <v>0</v>
      </c>
      <c r="Z178" s="24">
        <v>0</v>
      </c>
      <c r="AA178" s="24">
        <v>0</v>
      </c>
      <c r="AB178" s="24">
        <v>0</v>
      </c>
      <c r="AC178" s="24">
        <v>0</v>
      </c>
      <c r="AD178" s="24">
        <v>0</v>
      </c>
      <c r="AE178" s="13">
        <v>0</v>
      </c>
      <c r="AF178" s="26"/>
      <c r="AG178" s="24">
        <v>0</v>
      </c>
      <c r="AH178" s="24">
        <v>0</v>
      </c>
      <c r="AI178" s="24">
        <v>0</v>
      </c>
      <c r="AJ178" s="27">
        <f t="shared" si="66"/>
        <v>0</v>
      </c>
      <c r="AK178" s="25">
        <v>0</v>
      </c>
      <c r="AL178" s="25">
        <v>0</v>
      </c>
      <c r="AM178" s="25">
        <v>0</v>
      </c>
      <c r="AN178" s="27">
        <f t="shared" si="67"/>
        <v>0</v>
      </c>
      <c r="AO178" s="25">
        <v>0</v>
      </c>
    </row>
    <row r="179" spans="1:41">
      <c r="A179" s="7" t="s">
        <v>77</v>
      </c>
      <c r="B179" s="7" t="s">
        <v>126</v>
      </c>
      <c r="C179" s="7" t="s">
        <v>127</v>
      </c>
      <c r="G179" s="10">
        <v>45597</v>
      </c>
      <c r="H179" s="10">
        <v>45597</v>
      </c>
      <c r="I179" s="10">
        <v>45603</v>
      </c>
      <c r="J179" s="24">
        <f t="shared" si="58"/>
        <v>5.9563999999999999E-2</v>
      </c>
      <c r="K179" s="24">
        <v>0</v>
      </c>
      <c r="L179" s="24">
        <v>0</v>
      </c>
      <c r="M179" s="24">
        <f t="shared" si="59"/>
        <v>5.9563999999999999E-2</v>
      </c>
      <c r="N179" s="24">
        <v>5.9563999999999999E-2</v>
      </c>
      <c r="O179" s="24">
        <v>0</v>
      </c>
      <c r="P179" s="24">
        <v>0</v>
      </c>
      <c r="Q179" s="24">
        <f t="shared" si="60"/>
        <v>5.9563999999999999E-2</v>
      </c>
      <c r="R179" s="24">
        <v>0</v>
      </c>
      <c r="S179" s="24">
        <v>0</v>
      </c>
      <c r="T179" s="24">
        <v>0</v>
      </c>
      <c r="U179" s="24">
        <f t="shared" si="61"/>
        <v>0</v>
      </c>
      <c r="V179" s="24">
        <v>0</v>
      </c>
      <c r="W179" s="24">
        <v>0</v>
      </c>
      <c r="X179" s="24">
        <v>0</v>
      </c>
      <c r="Y179" s="24">
        <v>0</v>
      </c>
      <c r="Z179" s="24">
        <v>0</v>
      </c>
      <c r="AA179" s="24">
        <v>0</v>
      </c>
      <c r="AB179" s="24">
        <v>0</v>
      </c>
      <c r="AC179" s="24">
        <v>0</v>
      </c>
      <c r="AD179" s="24">
        <v>0</v>
      </c>
      <c r="AE179" s="13">
        <v>0</v>
      </c>
      <c r="AF179" s="26"/>
      <c r="AG179" s="24">
        <v>0</v>
      </c>
      <c r="AH179" s="24">
        <v>0</v>
      </c>
      <c r="AI179" s="24">
        <v>0</v>
      </c>
      <c r="AJ179" s="27">
        <f t="shared" si="66"/>
        <v>0</v>
      </c>
      <c r="AK179" s="25">
        <v>0</v>
      </c>
      <c r="AL179" s="25">
        <v>0</v>
      </c>
      <c r="AM179" s="25">
        <v>0</v>
      </c>
      <c r="AN179" s="27">
        <f t="shared" si="67"/>
        <v>0</v>
      </c>
      <c r="AO179" s="25">
        <v>0</v>
      </c>
    </row>
    <row r="180" spans="1:41">
      <c r="A180" s="7" t="s">
        <v>77</v>
      </c>
      <c r="B180" s="7" t="s">
        <v>126</v>
      </c>
      <c r="C180" s="7" t="s">
        <v>127</v>
      </c>
      <c r="G180" s="10">
        <v>45628</v>
      </c>
      <c r="H180" s="10">
        <v>45628</v>
      </c>
      <c r="I180" s="10">
        <v>45632</v>
      </c>
      <c r="J180" s="24">
        <f t="shared" si="58"/>
        <v>0.12656300000000001</v>
      </c>
      <c r="K180" s="24">
        <v>0</v>
      </c>
      <c r="L180" s="24">
        <v>0</v>
      </c>
      <c r="M180" s="24">
        <f t="shared" si="59"/>
        <v>0.12656300000000001</v>
      </c>
      <c r="N180" s="24">
        <v>0.12656300000000001</v>
      </c>
      <c r="O180" s="24">
        <v>0</v>
      </c>
      <c r="P180" s="24">
        <v>0</v>
      </c>
      <c r="Q180" s="24">
        <f t="shared" si="60"/>
        <v>0.12656300000000001</v>
      </c>
      <c r="R180" s="24">
        <v>0</v>
      </c>
      <c r="S180" s="24">
        <v>0</v>
      </c>
      <c r="T180" s="24">
        <v>0</v>
      </c>
      <c r="U180" s="24">
        <f t="shared" si="61"/>
        <v>0</v>
      </c>
      <c r="V180" s="24">
        <v>0</v>
      </c>
      <c r="W180" s="24">
        <v>0</v>
      </c>
      <c r="X180" s="24">
        <v>0</v>
      </c>
      <c r="Y180" s="24">
        <v>0</v>
      </c>
      <c r="Z180" s="24">
        <v>0</v>
      </c>
      <c r="AA180" s="24">
        <v>0</v>
      </c>
      <c r="AB180" s="24">
        <v>0</v>
      </c>
      <c r="AC180" s="24">
        <v>0</v>
      </c>
      <c r="AD180" s="24">
        <v>0</v>
      </c>
      <c r="AE180" s="13">
        <v>0</v>
      </c>
      <c r="AF180" s="26"/>
      <c r="AG180" s="24">
        <v>0</v>
      </c>
      <c r="AH180" s="24">
        <v>0</v>
      </c>
      <c r="AI180" s="24">
        <v>0</v>
      </c>
      <c r="AJ180" s="27">
        <f t="shared" si="66"/>
        <v>0</v>
      </c>
      <c r="AK180" s="25">
        <v>0</v>
      </c>
      <c r="AL180" s="25">
        <v>0</v>
      </c>
      <c r="AM180" s="25">
        <v>0</v>
      </c>
      <c r="AN180" s="27">
        <f t="shared" si="67"/>
        <v>0</v>
      </c>
      <c r="AO180" s="25">
        <v>0</v>
      </c>
    </row>
    <row r="181" spans="1:41">
      <c r="A181" s="7" t="s">
        <v>77</v>
      </c>
      <c r="B181" s="7" t="s">
        <v>126</v>
      </c>
      <c r="C181" s="7" t="s">
        <v>127</v>
      </c>
      <c r="G181" s="10">
        <v>45646</v>
      </c>
      <c r="H181" s="10">
        <v>45646</v>
      </c>
      <c r="I181" s="10">
        <v>45653</v>
      </c>
      <c r="J181" s="24">
        <f t="shared" si="58"/>
        <v>6.4407000000000006E-2</v>
      </c>
      <c r="K181" s="24">
        <v>0</v>
      </c>
      <c r="L181" s="24">
        <v>0</v>
      </c>
      <c r="M181" s="24">
        <f t="shared" si="59"/>
        <v>6.4407000000000006E-2</v>
      </c>
      <c r="N181" s="24">
        <v>6.4407000000000006E-2</v>
      </c>
      <c r="O181" s="24">
        <v>0</v>
      </c>
      <c r="P181" s="24">
        <v>0</v>
      </c>
      <c r="Q181" s="24">
        <f t="shared" si="60"/>
        <v>6.4407000000000006E-2</v>
      </c>
      <c r="R181" s="24">
        <v>0</v>
      </c>
      <c r="S181" s="24">
        <v>0</v>
      </c>
      <c r="T181" s="24">
        <v>0</v>
      </c>
      <c r="U181" s="24">
        <f t="shared" si="61"/>
        <v>0</v>
      </c>
      <c r="V181" s="24">
        <v>0</v>
      </c>
      <c r="W181" s="24">
        <v>0</v>
      </c>
      <c r="X181" s="24">
        <v>0</v>
      </c>
      <c r="Y181" s="24">
        <v>0</v>
      </c>
      <c r="Z181" s="24">
        <v>0</v>
      </c>
      <c r="AA181" s="24">
        <v>0</v>
      </c>
      <c r="AB181" s="24">
        <v>0</v>
      </c>
      <c r="AC181" s="24">
        <v>0</v>
      </c>
      <c r="AD181" s="24">
        <v>0</v>
      </c>
      <c r="AE181" s="13">
        <v>0</v>
      </c>
      <c r="AF181" s="26"/>
      <c r="AG181" s="24">
        <v>0</v>
      </c>
      <c r="AH181" s="24">
        <v>0</v>
      </c>
      <c r="AI181" s="24">
        <v>0</v>
      </c>
      <c r="AJ181" s="27">
        <f t="shared" si="66"/>
        <v>0</v>
      </c>
      <c r="AK181" s="25">
        <v>0</v>
      </c>
      <c r="AL181" s="25">
        <v>0</v>
      </c>
      <c r="AM181" s="25">
        <v>0</v>
      </c>
      <c r="AN181" s="27">
        <f t="shared" si="67"/>
        <v>0</v>
      </c>
      <c r="AO181" s="25">
        <v>0</v>
      </c>
    </row>
    <row r="182" spans="1:41" ht="12.65" customHeight="1">
      <c r="A182" s="31" t="s">
        <v>144</v>
      </c>
      <c r="B182" s="28"/>
      <c r="C182" s="28"/>
      <c r="D182" s="28"/>
      <c r="E182" s="28"/>
      <c r="F182" s="28"/>
      <c r="G182" s="28"/>
      <c r="H182" s="28"/>
      <c r="I182" s="28"/>
      <c r="J182" s="30"/>
      <c r="K182" s="30"/>
      <c r="L182" s="30"/>
      <c r="M182" s="30"/>
      <c r="N182" s="30">
        <f>SUM(N170:N181)</f>
        <v>0.79044499999999995</v>
      </c>
      <c r="O182" s="30">
        <f t="shared" ref="O182:AO182" si="68">SUM(O170:O181)</f>
        <v>0</v>
      </c>
      <c r="P182" s="30">
        <f t="shared" si="68"/>
        <v>0</v>
      </c>
      <c r="Q182" s="30">
        <f t="shared" si="68"/>
        <v>0.79044499999999995</v>
      </c>
      <c r="R182" s="30">
        <f t="shared" si="68"/>
        <v>0</v>
      </c>
      <c r="S182" s="30">
        <f t="shared" si="68"/>
        <v>0</v>
      </c>
      <c r="T182" s="30">
        <f t="shared" si="68"/>
        <v>0</v>
      </c>
      <c r="U182" s="30">
        <f t="shared" si="68"/>
        <v>0</v>
      </c>
      <c r="V182" s="30">
        <f t="shared" si="68"/>
        <v>0</v>
      </c>
      <c r="W182" s="30">
        <f t="shared" si="68"/>
        <v>0</v>
      </c>
      <c r="X182" s="30">
        <f t="shared" si="68"/>
        <v>0</v>
      </c>
      <c r="Y182" s="30">
        <f t="shared" si="68"/>
        <v>0</v>
      </c>
      <c r="Z182" s="30">
        <f t="shared" si="68"/>
        <v>0</v>
      </c>
      <c r="AA182" s="30">
        <f t="shared" si="68"/>
        <v>0</v>
      </c>
      <c r="AB182" s="30">
        <f t="shared" si="68"/>
        <v>0</v>
      </c>
      <c r="AC182" s="30">
        <f t="shared" si="68"/>
        <v>0</v>
      </c>
      <c r="AD182" s="30">
        <f t="shared" si="68"/>
        <v>0</v>
      </c>
      <c r="AE182" s="29">
        <f t="shared" si="68"/>
        <v>0</v>
      </c>
      <c r="AF182" s="30"/>
      <c r="AG182" s="30">
        <f t="shared" si="68"/>
        <v>0</v>
      </c>
      <c r="AH182" s="30">
        <f t="shared" si="68"/>
        <v>0</v>
      </c>
      <c r="AI182" s="30">
        <f t="shared" si="68"/>
        <v>0</v>
      </c>
      <c r="AJ182" s="30">
        <f t="shared" si="68"/>
        <v>0</v>
      </c>
      <c r="AK182" s="30">
        <f t="shared" si="68"/>
        <v>0</v>
      </c>
      <c r="AL182" s="30">
        <f t="shared" si="68"/>
        <v>0</v>
      </c>
      <c r="AM182" s="30">
        <f t="shared" si="68"/>
        <v>0</v>
      </c>
      <c r="AN182" s="30">
        <f t="shared" si="68"/>
        <v>0</v>
      </c>
      <c r="AO182" s="30">
        <f t="shared" si="68"/>
        <v>0</v>
      </c>
    </row>
    <row r="183" spans="1:41">
      <c r="A183" s="7" t="s">
        <v>78</v>
      </c>
      <c r="B183" s="7" t="s">
        <v>128</v>
      </c>
      <c r="C183" s="7" t="s">
        <v>129</v>
      </c>
      <c r="G183" s="10">
        <v>45369</v>
      </c>
      <c r="H183" s="10">
        <v>45366</v>
      </c>
      <c r="I183" s="10">
        <v>45372</v>
      </c>
      <c r="J183" s="24">
        <f t="shared" si="58"/>
        <v>0.13243199999999999</v>
      </c>
      <c r="K183" s="24">
        <v>0</v>
      </c>
      <c r="L183" s="24">
        <v>0</v>
      </c>
      <c r="M183" s="24">
        <f t="shared" si="59"/>
        <v>0.13243199999999999</v>
      </c>
      <c r="N183" s="24">
        <v>0.13243199999999999</v>
      </c>
      <c r="O183" s="24">
        <v>0</v>
      </c>
      <c r="P183" s="24">
        <v>5.6974970000000002E-3</v>
      </c>
      <c r="Q183" s="24">
        <f t="shared" si="60"/>
        <v>0.13812949699999999</v>
      </c>
      <c r="R183" s="24">
        <v>7.765772E-2</v>
      </c>
      <c r="S183" s="24">
        <v>0</v>
      </c>
      <c r="T183" s="24">
        <v>3.3409949999999998E-3</v>
      </c>
      <c r="U183" s="24">
        <f t="shared" si="61"/>
        <v>8.0998714999999999E-2</v>
      </c>
      <c r="V183" s="24">
        <v>0</v>
      </c>
      <c r="W183" s="24">
        <v>0</v>
      </c>
      <c r="X183" s="24">
        <v>0</v>
      </c>
      <c r="Y183" s="24">
        <v>0</v>
      </c>
      <c r="Z183" s="24">
        <v>0</v>
      </c>
      <c r="AA183" s="24">
        <v>5.6974970000000002E-3</v>
      </c>
      <c r="AB183" s="24">
        <v>0</v>
      </c>
      <c r="AC183" s="24">
        <v>0</v>
      </c>
      <c r="AD183" s="24">
        <v>0</v>
      </c>
      <c r="AE183" s="13">
        <v>0</v>
      </c>
      <c r="AF183" s="26"/>
      <c r="AG183" s="24">
        <v>3.5691870000000001E-3</v>
      </c>
      <c r="AH183" s="24">
        <v>0</v>
      </c>
      <c r="AI183" s="24">
        <v>1.53554E-4</v>
      </c>
      <c r="AJ183" s="27">
        <f>AG183+AH183+AI183</f>
        <v>3.7227410000000003E-3</v>
      </c>
      <c r="AK183" s="25">
        <v>0</v>
      </c>
      <c r="AL183" s="25">
        <v>0</v>
      </c>
      <c r="AM183" s="25">
        <v>0</v>
      </c>
      <c r="AN183" s="27">
        <f>AK183+AL183+AM183</f>
        <v>0</v>
      </c>
      <c r="AO183" s="25">
        <v>0</v>
      </c>
    </row>
    <row r="184" spans="1:41">
      <c r="A184" s="7" t="s">
        <v>78</v>
      </c>
      <c r="B184" s="7" t="s">
        <v>128</v>
      </c>
      <c r="C184" s="7" t="s">
        <v>129</v>
      </c>
      <c r="G184" s="10">
        <v>45464</v>
      </c>
      <c r="H184" s="10">
        <v>45464</v>
      </c>
      <c r="I184" s="10">
        <v>45470</v>
      </c>
      <c r="J184" s="24">
        <f t="shared" si="58"/>
        <v>0.54918100000000003</v>
      </c>
      <c r="K184" s="24">
        <v>0</v>
      </c>
      <c r="L184" s="24">
        <v>0</v>
      </c>
      <c r="M184" s="24">
        <f t="shared" si="59"/>
        <v>0.54918100000000003</v>
      </c>
      <c r="N184" s="24">
        <v>0.54918100000000003</v>
      </c>
      <c r="O184" s="24">
        <v>0</v>
      </c>
      <c r="P184" s="24">
        <v>2.3626897000000001E-2</v>
      </c>
      <c r="Q184" s="24">
        <f t="shared" si="60"/>
        <v>0.57280789700000001</v>
      </c>
      <c r="R184" s="24">
        <v>0.32203806099999999</v>
      </c>
      <c r="S184" s="24">
        <v>0</v>
      </c>
      <c r="T184" s="24">
        <v>1.3854740000000001E-2</v>
      </c>
      <c r="U184" s="24">
        <f t="shared" si="61"/>
        <v>0.33589280099999996</v>
      </c>
      <c r="V184" s="24">
        <v>0</v>
      </c>
      <c r="W184" s="24">
        <v>0</v>
      </c>
      <c r="X184" s="24">
        <v>0</v>
      </c>
      <c r="Y184" s="24">
        <v>0</v>
      </c>
      <c r="Z184" s="24">
        <v>0</v>
      </c>
      <c r="AA184" s="24">
        <v>2.3626897000000001E-2</v>
      </c>
      <c r="AB184" s="24">
        <v>0</v>
      </c>
      <c r="AC184" s="24">
        <v>0</v>
      </c>
      <c r="AD184" s="24">
        <v>0</v>
      </c>
      <c r="AE184" s="13">
        <v>0</v>
      </c>
      <c r="AF184" s="26"/>
      <c r="AG184" s="24">
        <v>1.4801026E-2</v>
      </c>
      <c r="AH184" s="24">
        <v>0</v>
      </c>
      <c r="AI184" s="24">
        <v>6.3677099999999995E-4</v>
      </c>
      <c r="AJ184" s="27">
        <f>AG184+AH184+AI184</f>
        <v>1.5437797E-2</v>
      </c>
      <c r="AK184" s="25">
        <v>0</v>
      </c>
      <c r="AL184" s="25">
        <v>0</v>
      </c>
      <c r="AM184" s="25">
        <v>0</v>
      </c>
      <c r="AN184" s="27">
        <f>AK184+AL184+AM184</f>
        <v>0</v>
      </c>
      <c r="AO184" s="25">
        <v>0</v>
      </c>
    </row>
    <row r="185" spans="1:41">
      <c r="A185" s="7" t="s">
        <v>78</v>
      </c>
      <c r="B185" s="7" t="s">
        <v>128</v>
      </c>
      <c r="C185" s="7" t="s">
        <v>129</v>
      </c>
      <c r="G185" s="10">
        <v>45555</v>
      </c>
      <c r="H185" s="10">
        <v>45555</v>
      </c>
      <c r="I185" s="10">
        <v>45561</v>
      </c>
      <c r="J185" s="24">
        <f t="shared" si="58"/>
        <v>0.34915099999999999</v>
      </c>
      <c r="K185" s="24">
        <v>0</v>
      </c>
      <c r="L185" s="24">
        <v>0</v>
      </c>
      <c r="M185" s="24">
        <f t="shared" si="59"/>
        <v>0.34915099999999999</v>
      </c>
      <c r="N185" s="24">
        <v>0.34915099999999999</v>
      </c>
      <c r="O185" s="24">
        <v>0</v>
      </c>
      <c r="P185" s="24">
        <v>1.5021194E-2</v>
      </c>
      <c r="Q185" s="24">
        <f t="shared" si="60"/>
        <v>0.364172194</v>
      </c>
      <c r="R185" s="24">
        <v>0.20474107999999999</v>
      </c>
      <c r="S185" s="24">
        <v>0</v>
      </c>
      <c r="T185" s="24">
        <v>8.808382E-3</v>
      </c>
      <c r="U185" s="24">
        <f t="shared" si="61"/>
        <v>0.213549462</v>
      </c>
      <c r="V185" s="24">
        <v>0</v>
      </c>
      <c r="W185" s="24">
        <v>0</v>
      </c>
      <c r="X185" s="24">
        <v>0</v>
      </c>
      <c r="Y185" s="24">
        <v>0</v>
      </c>
      <c r="Z185" s="24">
        <v>0</v>
      </c>
      <c r="AA185" s="24">
        <v>1.5021194E-2</v>
      </c>
      <c r="AB185" s="24">
        <v>0</v>
      </c>
      <c r="AC185" s="24">
        <v>0</v>
      </c>
      <c r="AD185" s="24">
        <v>0</v>
      </c>
      <c r="AE185" s="13">
        <v>0</v>
      </c>
      <c r="AF185" s="26"/>
      <c r="AG185" s="24">
        <v>9.4099990000000005E-3</v>
      </c>
      <c r="AH185" s="24">
        <v>0</v>
      </c>
      <c r="AI185" s="24">
        <v>4.0483799999999998E-4</v>
      </c>
      <c r="AJ185" s="27">
        <f>AG185+AH185+AI185</f>
        <v>9.8148369999999999E-3</v>
      </c>
      <c r="AK185" s="25">
        <v>0</v>
      </c>
      <c r="AL185" s="25">
        <v>0</v>
      </c>
      <c r="AM185" s="25">
        <v>0</v>
      </c>
      <c r="AN185" s="27">
        <f>AK185+AL185+AM185</f>
        <v>0</v>
      </c>
      <c r="AO185" s="25">
        <v>0</v>
      </c>
    </row>
    <row r="186" spans="1:41">
      <c r="A186" s="7" t="s">
        <v>78</v>
      </c>
      <c r="B186" s="7" t="s">
        <v>128</v>
      </c>
      <c r="C186" s="7" t="s">
        <v>129</v>
      </c>
      <c r="G186" s="10">
        <v>45646</v>
      </c>
      <c r="H186" s="10">
        <v>45646</v>
      </c>
      <c r="I186" s="10">
        <v>45653</v>
      </c>
      <c r="J186" s="24">
        <f t="shared" si="58"/>
        <v>0.77515500000000004</v>
      </c>
      <c r="K186" s="24">
        <v>0</v>
      </c>
      <c r="L186" s="24">
        <v>0</v>
      </c>
      <c r="M186" s="24">
        <f t="shared" si="59"/>
        <v>0.77515500000000004</v>
      </c>
      <c r="N186" s="24">
        <v>0.77515500000000004</v>
      </c>
      <c r="O186" s="24">
        <v>0</v>
      </c>
      <c r="P186" s="24">
        <v>3.3348762999999997E-2</v>
      </c>
      <c r="Q186" s="24">
        <f t="shared" si="60"/>
        <v>0.80850376300000004</v>
      </c>
      <c r="R186" s="24">
        <v>0.45454852400000001</v>
      </c>
      <c r="S186" s="24">
        <v>0</v>
      </c>
      <c r="T186" s="24">
        <v>1.9555612999999999E-2</v>
      </c>
      <c r="U186" s="24">
        <f t="shared" si="61"/>
        <v>0.47410413699999998</v>
      </c>
      <c r="V186" s="24">
        <v>0</v>
      </c>
      <c r="W186" s="24">
        <v>0</v>
      </c>
      <c r="X186" s="24">
        <v>0</v>
      </c>
      <c r="Y186" s="24">
        <v>0</v>
      </c>
      <c r="Z186" s="24">
        <v>0</v>
      </c>
      <c r="AA186" s="24">
        <v>3.3348762999999997E-2</v>
      </c>
      <c r="AB186" s="24">
        <v>0</v>
      </c>
      <c r="AC186" s="24">
        <v>0</v>
      </c>
      <c r="AD186" s="24">
        <v>0</v>
      </c>
      <c r="AE186" s="13">
        <v>0</v>
      </c>
      <c r="AF186" s="26"/>
      <c r="AG186" s="24">
        <v>2.0891270999999999E-2</v>
      </c>
      <c r="AH186" s="24">
        <v>0</v>
      </c>
      <c r="AI186" s="24">
        <v>8.9878500000000004E-4</v>
      </c>
      <c r="AJ186" s="27">
        <f>AG186+AH186+AI186</f>
        <v>2.1790055999999999E-2</v>
      </c>
      <c r="AK186" s="25">
        <v>0</v>
      </c>
      <c r="AL186" s="25">
        <v>0</v>
      </c>
      <c r="AM186" s="25">
        <v>0</v>
      </c>
      <c r="AN186" s="27">
        <f>AK186+AL186+AM186</f>
        <v>0</v>
      </c>
      <c r="AO186" s="25">
        <v>0</v>
      </c>
    </row>
    <row r="187" spans="1:41" ht="12.65" customHeight="1">
      <c r="A187" s="31" t="s">
        <v>144</v>
      </c>
      <c r="B187" s="28"/>
      <c r="C187" s="28"/>
      <c r="D187" s="28"/>
      <c r="E187" s="28"/>
      <c r="F187" s="28"/>
      <c r="G187" s="28"/>
      <c r="H187" s="28"/>
      <c r="I187" s="28"/>
      <c r="J187" s="30"/>
      <c r="K187" s="30"/>
      <c r="L187" s="30"/>
      <c r="M187" s="30"/>
      <c r="N187" s="30">
        <f>SUM(N183:N186)</f>
        <v>1.8059190000000001</v>
      </c>
      <c r="O187" s="30">
        <f t="shared" ref="O187:AE187" si="69">SUM(O183:O186)</f>
        <v>0</v>
      </c>
      <c r="P187" s="30">
        <f t="shared" si="69"/>
        <v>7.7694350999999995E-2</v>
      </c>
      <c r="Q187" s="30">
        <f t="shared" si="69"/>
        <v>1.8836133510000002</v>
      </c>
      <c r="R187" s="30">
        <f t="shared" si="69"/>
        <v>1.0589853849999999</v>
      </c>
      <c r="S187" s="30">
        <f t="shared" si="69"/>
        <v>0</v>
      </c>
      <c r="T187" s="30">
        <f t="shared" si="69"/>
        <v>4.555973E-2</v>
      </c>
      <c r="U187" s="30">
        <f t="shared" si="69"/>
        <v>1.1045451150000001</v>
      </c>
      <c r="V187" s="30">
        <f t="shared" si="69"/>
        <v>0</v>
      </c>
      <c r="W187" s="30">
        <f t="shared" si="69"/>
        <v>0</v>
      </c>
      <c r="X187" s="30">
        <f t="shared" si="69"/>
        <v>0</v>
      </c>
      <c r="Y187" s="30">
        <f t="shared" si="69"/>
        <v>0</v>
      </c>
      <c r="Z187" s="30">
        <f t="shared" si="69"/>
        <v>0</v>
      </c>
      <c r="AA187" s="30">
        <f t="shared" si="69"/>
        <v>7.7694350999999995E-2</v>
      </c>
      <c r="AB187" s="30">
        <f t="shared" si="69"/>
        <v>0</v>
      </c>
      <c r="AC187" s="30">
        <f t="shared" si="69"/>
        <v>0</v>
      </c>
      <c r="AD187" s="30">
        <f t="shared" si="69"/>
        <v>0</v>
      </c>
      <c r="AE187" s="29">
        <f t="shared" si="69"/>
        <v>0</v>
      </c>
      <c r="AF187" s="30"/>
      <c r="AG187" s="30">
        <f t="shared" ref="AG187:AO187" si="70">SUM(AG183:AG186)</f>
        <v>4.8671483000000001E-2</v>
      </c>
      <c r="AH187" s="30">
        <f t="shared" si="70"/>
        <v>0</v>
      </c>
      <c r="AI187" s="30">
        <f t="shared" si="70"/>
        <v>2.093948E-3</v>
      </c>
      <c r="AJ187" s="30">
        <f t="shared" si="70"/>
        <v>5.0765431E-2</v>
      </c>
      <c r="AK187" s="30">
        <f t="shared" si="70"/>
        <v>0</v>
      </c>
      <c r="AL187" s="30">
        <f t="shared" si="70"/>
        <v>0</v>
      </c>
      <c r="AM187" s="30">
        <f t="shared" si="70"/>
        <v>0</v>
      </c>
      <c r="AN187" s="30">
        <f t="shared" si="70"/>
        <v>0</v>
      </c>
      <c r="AO187" s="30">
        <f t="shared" si="70"/>
        <v>0</v>
      </c>
    </row>
    <row r="188" spans="1:41">
      <c r="A188" s="7" t="s">
        <v>79</v>
      </c>
      <c r="B188" s="7" t="s">
        <v>130</v>
      </c>
      <c r="C188" s="7" t="s">
        <v>131</v>
      </c>
      <c r="G188" s="10">
        <v>45369</v>
      </c>
      <c r="H188" s="10">
        <v>45366</v>
      </c>
      <c r="I188" s="10">
        <v>45372</v>
      </c>
      <c r="J188" s="24">
        <f t="shared" si="58"/>
        <v>0.132603</v>
      </c>
      <c r="K188" s="24">
        <v>0</v>
      </c>
      <c r="L188" s="24">
        <v>0</v>
      </c>
      <c r="M188" s="24">
        <f t="shared" si="59"/>
        <v>0.132603</v>
      </c>
      <c r="N188" s="24">
        <v>0.132603</v>
      </c>
      <c r="O188" s="24">
        <v>0</v>
      </c>
      <c r="P188" s="24">
        <v>9.4130370000000008E-3</v>
      </c>
      <c r="Q188" s="24">
        <f t="shared" si="60"/>
        <v>0.14201603700000001</v>
      </c>
      <c r="R188" s="24">
        <v>8.3572767000000006E-2</v>
      </c>
      <c r="S188" s="24">
        <v>0</v>
      </c>
      <c r="T188" s="24">
        <v>5.9325469999999998E-3</v>
      </c>
      <c r="U188" s="24">
        <f t="shared" si="61"/>
        <v>8.9505314000000002E-2</v>
      </c>
      <c r="V188" s="24">
        <v>0</v>
      </c>
      <c r="W188" s="24">
        <v>0</v>
      </c>
      <c r="X188" s="24">
        <v>0</v>
      </c>
      <c r="Y188" s="24">
        <v>0</v>
      </c>
      <c r="Z188" s="24">
        <v>0</v>
      </c>
      <c r="AA188" s="24">
        <v>9.4130370000000008E-3</v>
      </c>
      <c r="AB188" s="24">
        <v>0</v>
      </c>
      <c r="AC188" s="24">
        <v>0</v>
      </c>
      <c r="AD188" s="24">
        <v>0</v>
      </c>
      <c r="AE188" s="13">
        <v>0</v>
      </c>
      <c r="AF188" s="26"/>
      <c r="AG188" s="24">
        <v>0</v>
      </c>
      <c r="AH188" s="24">
        <v>0</v>
      </c>
      <c r="AI188" s="24">
        <v>0</v>
      </c>
      <c r="AJ188" s="27">
        <f>AG188+AH188+AI188</f>
        <v>0</v>
      </c>
      <c r="AK188" s="25">
        <v>0</v>
      </c>
      <c r="AL188" s="25">
        <v>0</v>
      </c>
      <c r="AM188" s="25">
        <v>0</v>
      </c>
      <c r="AN188" s="27">
        <f>AK188+AL188+AM188</f>
        <v>0</v>
      </c>
      <c r="AO188" s="25">
        <v>0</v>
      </c>
    </row>
    <row r="189" spans="1:41">
      <c r="A189" s="7" t="s">
        <v>79</v>
      </c>
      <c r="B189" s="7" t="s">
        <v>130</v>
      </c>
      <c r="C189" s="7" t="s">
        <v>131</v>
      </c>
      <c r="G189" s="10">
        <v>45464</v>
      </c>
      <c r="H189" s="10">
        <v>45464</v>
      </c>
      <c r="I189" s="10">
        <v>45470</v>
      </c>
      <c r="J189" s="24">
        <f t="shared" si="58"/>
        <v>1.1545570000000001</v>
      </c>
      <c r="K189" s="24">
        <v>0</v>
      </c>
      <c r="L189" s="24">
        <v>0</v>
      </c>
      <c r="M189" s="24">
        <f t="shared" si="59"/>
        <v>1.1545570000000001</v>
      </c>
      <c r="N189" s="24">
        <v>1.1545570000000001</v>
      </c>
      <c r="O189" s="24">
        <v>0</v>
      </c>
      <c r="P189" s="24">
        <v>8.1958084E-2</v>
      </c>
      <c r="Q189" s="24">
        <f t="shared" si="60"/>
        <v>1.2365150840000001</v>
      </c>
      <c r="R189" s="24">
        <v>0.72765716599999997</v>
      </c>
      <c r="S189" s="24">
        <v>0</v>
      </c>
      <c r="T189" s="24">
        <v>5.1653913000000003E-2</v>
      </c>
      <c r="U189" s="24">
        <f t="shared" si="61"/>
        <v>0.77931107899999996</v>
      </c>
      <c r="V189" s="24">
        <v>0</v>
      </c>
      <c r="W189" s="24">
        <v>0</v>
      </c>
      <c r="X189" s="24">
        <v>0</v>
      </c>
      <c r="Y189" s="24">
        <v>0</v>
      </c>
      <c r="Z189" s="24">
        <v>0</v>
      </c>
      <c r="AA189" s="24">
        <v>8.1958084E-2</v>
      </c>
      <c r="AB189" s="24">
        <v>0</v>
      </c>
      <c r="AC189" s="24">
        <v>0</v>
      </c>
      <c r="AD189" s="24">
        <v>0</v>
      </c>
      <c r="AE189" s="13">
        <v>0</v>
      </c>
      <c r="AF189" s="26"/>
      <c r="AG189" s="24">
        <v>0</v>
      </c>
      <c r="AH189" s="24">
        <v>0</v>
      </c>
      <c r="AI189" s="24">
        <v>0</v>
      </c>
      <c r="AJ189" s="27">
        <f>AG189+AH189+AI189</f>
        <v>0</v>
      </c>
      <c r="AK189" s="25">
        <v>0</v>
      </c>
      <c r="AL189" s="25">
        <v>0</v>
      </c>
      <c r="AM189" s="25">
        <v>0</v>
      </c>
      <c r="AN189" s="27">
        <f>AK189+AL189+AM189</f>
        <v>0</v>
      </c>
      <c r="AO189" s="25">
        <v>0</v>
      </c>
    </row>
    <row r="190" spans="1:41">
      <c r="A190" s="7" t="s">
        <v>79</v>
      </c>
      <c r="B190" s="7" t="s">
        <v>130</v>
      </c>
      <c r="C190" s="7" t="s">
        <v>131</v>
      </c>
      <c r="G190" s="10">
        <v>45555</v>
      </c>
      <c r="H190" s="10">
        <v>45555</v>
      </c>
      <c r="I190" s="10">
        <v>45561</v>
      </c>
      <c r="J190" s="24">
        <f t="shared" si="58"/>
        <v>0.35928700000000002</v>
      </c>
      <c r="K190" s="24">
        <v>0</v>
      </c>
      <c r="L190" s="24">
        <v>0</v>
      </c>
      <c r="M190" s="24">
        <f t="shared" si="59"/>
        <v>0.35928700000000002</v>
      </c>
      <c r="N190" s="24">
        <v>0.35928700000000002</v>
      </c>
      <c r="O190" s="24">
        <v>0</v>
      </c>
      <c r="P190" s="24">
        <v>2.5504565E-2</v>
      </c>
      <c r="Q190" s="24">
        <f t="shared" si="60"/>
        <v>0.384791565</v>
      </c>
      <c r="R190" s="24">
        <v>0.22643989</v>
      </c>
      <c r="S190" s="24">
        <v>0</v>
      </c>
      <c r="T190" s="24">
        <v>1.6074199000000001E-2</v>
      </c>
      <c r="U190" s="24">
        <f t="shared" si="61"/>
        <v>0.24251408900000002</v>
      </c>
      <c r="V190" s="24">
        <v>0</v>
      </c>
      <c r="W190" s="24">
        <v>0</v>
      </c>
      <c r="X190" s="24">
        <v>0</v>
      </c>
      <c r="Y190" s="24">
        <v>0</v>
      </c>
      <c r="Z190" s="24">
        <v>0</v>
      </c>
      <c r="AA190" s="24">
        <v>2.5504565E-2</v>
      </c>
      <c r="AB190" s="24">
        <v>0</v>
      </c>
      <c r="AC190" s="24">
        <v>0</v>
      </c>
      <c r="AD190" s="24">
        <v>0</v>
      </c>
      <c r="AE190" s="13">
        <v>0</v>
      </c>
      <c r="AF190" s="26"/>
      <c r="AG190" s="24">
        <v>0</v>
      </c>
      <c r="AH190" s="24">
        <v>0</v>
      </c>
      <c r="AI190" s="24">
        <v>0</v>
      </c>
      <c r="AJ190" s="27">
        <f>AG190+AH190+AI190</f>
        <v>0</v>
      </c>
      <c r="AK190" s="25">
        <v>0</v>
      </c>
      <c r="AL190" s="25">
        <v>0</v>
      </c>
      <c r="AM190" s="25">
        <v>0</v>
      </c>
      <c r="AN190" s="27">
        <f>AK190+AL190+AM190</f>
        <v>0</v>
      </c>
      <c r="AO190" s="25">
        <v>0</v>
      </c>
    </row>
    <row r="191" spans="1:41">
      <c r="A191" s="7" t="s">
        <v>79</v>
      </c>
      <c r="B191" s="7" t="s">
        <v>130</v>
      </c>
      <c r="C191" s="7" t="s">
        <v>131</v>
      </c>
      <c r="G191" s="10">
        <v>45646</v>
      </c>
      <c r="H191" s="10">
        <v>45646</v>
      </c>
      <c r="I191" s="10">
        <v>45653</v>
      </c>
      <c r="J191" s="24">
        <f t="shared" si="58"/>
        <v>1.0239549999999999</v>
      </c>
      <c r="K191" s="24">
        <v>0</v>
      </c>
      <c r="L191" s="24">
        <v>0</v>
      </c>
      <c r="M191" s="24">
        <f t="shared" si="59"/>
        <v>1.0239549999999999</v>
      </c>
      <c r="N191" s="24">
        <v>1.0239549999999999</v>
      </c>
      <c r="O191" s="24">
        <v>0</v>
      </c>
      <c r="P191" s="24">
        <v>7.2687090999999995E-2</v>
      </c>
      <c r="Q191" s="24">
        <f t="shared" si="60"/>
        <v>1.0966420909999999</v>
      </c>
      <c r="R191" s="24">
        <v>0.64534552499999998</v>
      </c>
      <c r="S191" s="24">
        <v>0</v>
      </c>
      <c r="T191" s="24">
        <v>4.5810889E-2</v>
      </c>
      <c r="U191" s="24">
        <f t="shared" si="61"/>
        <v>0.69115641399999994</v>
      </c>
      <c r="V191" s="24">
        <v>0</v>
      </c>
      <c r="W191" s="24">
        <v>0</v>
      </c>
      <c r="X191" s="24">
        <v>0</v>
      </c>
      <c r="Y191" s="24">
        <v>0</v>
      </c>
      <c r="Z191" s="24">
        <v>0</v>
      </c>
      <c r="AA191" s="24">
        <v>7.2687090999999995E-2</v>
      </c>
      <c r="AB191" s="24">
        <v>0</v>
      </c>
      <c r="AC191" s="24">
        <v>0</v>
      </c>
      <c r="AD191" s="24">
        <v>0</v>
      </c>
      <c r="AE191" s="13">
        <v>0</v>
      </c>
      <c r="AF191" s="26"/>
      <c r="AG191" s="24">
        <v>0</v>
      </c>
      <c r="AH191" s="24">
        <v>0</v>
      </c>
      <c r="AI191" s="24">
        <v>0</v>
      </c>
      <c r="AJ191" s="27">
        <f>AG191+AH191+AI191</f>
        <v>0</v>
      </c>
      <c r="AK191" s="25">
        <v>0</v>
      </c>
      <c r="AL191" s="25">
        <v>0</v>
      </c>
      <c r="AM191" s="25">
        <v>0</v>
      </c>
      <c r="AN191" s="27">
        <f>AK191+AL191+AM191</f>
        <v>0</v>
      </c>
      <c r="AO191" s="25">
        <v>0</v>
      </c>
    </row>
    <row r="192" spans="1:41" ht="12.65" customHeight="1">
      <c r="A192" s="31" t="s">
        <v>144</v>
      </c>
      <c r="B192" s="28"/>
      <c r="C192" s="28"/>
      <c r="D192" s="28"/>
      <c r="E192" s="28"/>
      <c r="F192" s="28"/>
      <c r="G192" s="28"/>
      <c r="H192" s="28"/>
      <c r="I192" s="28"/>
      <c r="J192" s="30"/>
      <c r="K192" s="30"/>
      <c r="L192" s="30"/>
      <c r="M192" s="30"/>
      <c r="N192" s="30">
        <f>SUM(N188:N191)</f>
        <v>2.6704020000000002</v>
      </c>
      <c r="O192" s="30">
        <f t="shared" ref="O192:AE192" si="71">SUM(O188:O191)</f>
        <v>0</v>
      </c>
      <c r="P192" s="30">
        <f t="shared" si="71"/>
        <v>0.18956277700000002</v>
      </c>
      <c r="Q192" s="30">
        <f t="shared" si="71"/>
        <v>2.8599647770000001</v>
      </c>
      <c r="R192" s="30">
        <f t="shared" si="71"/>
        <v>1.6830153480000001</v>
      </c>
      <c r="S192" s="30">
        <f t="shared" si="71"/>
        <v>0</v>
      </c>
      <c r="T192" s="30">
        <f t="shared" si="71"/>
        <v>0.11947154800000001</v>
      </c>
      <c r="U192" s="30">
        <f t="shared" si="71"/>
        <v>1.8024868959999998</v>
      </c>
      <c r="V192" s="30">
        <f t="shared" si="71"/>
        <v>0</v>
      </c>
      <c r="W192" s="30">
        <f t="shared" si="71"/>
        <v>0</v>
      </c>
      <c r="X192" s="30">
        <f t="shared" si="71"/>
        <v>0</v>
      </c>
      <c r="Y192" s="30">
        <f t="shared" si="71"/>
        <v>0</v>
      </c>
      <c r="Z192" s="30">
        <f t="shared" si="71"/>
        <v>0</v>
      </c>
      <c r="AA192" s="30">
        <f t="shared" si="71"/>
        <v>0.18956277700000002</v>
      </c>
      <c r="AB192" s="30">
        <f t="shared" si="71"/>
        <v>0</v>
      </c>
      <c r="AC192" s="30">
        <f t="shared" si="71"/>
        <v>0</v>
      </c>
      <c r="AD192" s="30">
        <f t="shared" si="71"/>
        <v>0</v>
      </c>
      <c r="AE192" s="29">
        <f t="shared" si="71"/>
        <v>0</v>
      </c>
      <c r="AF192" s="30"/>
      <c r="AG192" s="30">
        <f t="shared" ref="AG192:AO192" si="72">SUM(AG188:AG191)</f>
        <v>0</v>
      </c>
      <c r="AH192" s="30">
        <f t="shared" si="72"/>
        <v>0</v>
      </c>
      <c r="AI192" s="30">
        <f t="shared" si="72"/>
        <v>0</v>
      </c>
      <c r="AJ192" s="30">
        <f t="shared" si="72"/>
        <v>0</v>
      </c>
      <c r="AK192" s="30">
        <f t="shared" si="72"/>
        <v>0</v>
      </c>
      <c r="AL192" s="30">
        <f t="shared" si="72"/>
        <v>0</v>
      </c>
      <c r="AM192" s="30">
        <f t="shared" si="72"/>
        <v>0</v>
      </c>
      <c r="AN192" s="30">
        <f t="shared" si="72"/>
        <v>0</v>
      </c>
      <c r="AO192" s="30">
        <f t="shared" si="72"/>
        <v>0</v>
      </c>
    </row>
    <row r="193" spans="1:41">
      <c r="A193" s="7" t="s">
        <v>80</v>
      </c>
      <c r="B193" s="7" t="s">
        <v>132</v>
      </c>
      <c r="C193" s="7" t="s">
        <v>133</v>
      </c>
      <c r="G193" s="10">
        <v>45369</v>
      </c>
      <c r="H193" s="10">
        <v>45366</v>
      </c>
      <c r="I193" s="10">
        <v>45372</v>
      </c>
      <c r="J193" s="24">
        <f t="shared" si="58"/>
        <v>0</v>
      </c>
      <c r="K193" s="24">
        <v>0</v>
      </c>
      <c r="L193" s="24">
        <v>0</v>
      </c>
      <c r="M193" s="24">
        <f t="shared" si="59"/>
        <v>0</v>
      </c>
      <c r="N193" s="24">
        <v>0</v>
      </c>
      <c r="O193" s="24">
        <v>0</v>
      </c>
      <c r="P193" s="24">
        <v>0</v>
      </c>
      <c r="Q193" s="24">
        <f t="shared" si="60"/>
        <v>0</v>
      </c>
      <c r="R193" s="24">
        <v>0</v>
      </c>
      <c r="S193" s="24">
        <v>0</v>
      </c>
      <c r="T193" s="24">
        <v>0</v>
      </c>
      <c r="U193" s="24">
        <f t="shared" si="61"/>
        <v>0</v>
      </c>
      <c r="V193" s="24">
        <v>0</v>
      </c>
      <c r="W193" s="24">
        <v>0</v>
      </c>
      <c r="X193" s="24">
        <v>0</v>
      </c>
      <c r="Y193" s="24">
        <v>0</v>
      </c>
      <c r="Z193" s="24">
        <v>0</v>
      </c>
      <c r="AA193" s="24">
        <v>0</v>
      </c>
      <c r="AB193" s="24">
        <v>0</v>
      </c>
      <c r="AC193" s="24">
        <v>0</v>
      </c>
      <c r="AD193" s="24">
        <v>0</v>
      </c>
      <c r="AE193" s="13">
        <v>0</v>
      </c>
      <c r="AF193" s="26"/>
      <c r="AG193" s="24">
        <v>0</v>
      </c>
      <c r="AH193" s="24">
        <v>0</v>
      </c>
      <c r="AI193" s="24">
        <v>0</v>
      </c>
      <c r="AJ193" s="27">
        <f>AG193+AH193+AI193</f>
        <v>0</v>
      </c>
      <c r="AK193" s="25">
        <v>0</v>
      </c>
      <c r="AL193" s="25">
        <v>0</v>
      </c>
      <c r="AM193" s="25">
        <v>0</v>
      </c>
      <c r="AN193" s="27">
        <f>AK193+AL193+AM193</f>
        <v>0</v>
      </c>
      <c r="AO193" s="25">
        <v>0</v>
      </c>
    </row>
    <row r="194" spans="1:41">
      <c r="A194" s="7" t="s">
        <v>80</v>
      </c>
      <c r="B194" s="7" t="s">
        <v>132</v>
      </c>
      <c r="C194" s="7" t="s">
        <v>133</v>
      </c>
      <c r="G194" s="10">
        <v>45464</v>
      </c>
      <c r="H194" s="10">
        <v>45464</v>
      </c>
      <c r="I194" s="10">
        <v>45470</v>
      </c>
      <c r="J194" s="24">
        <f t="shared" si="58"/>
        <v>0.34492600000000001</v>
      </c>
      <c r="K194" s="24">
        <v>0</v>
      </c>
      <c r="L194" s="24">
        <v>0</v>
      </c>
      <c r="M194" s="24">
        <f t="shared" si="59"/>
        <v>0.34492600000000001</v>
      </c>
      <c r="N194" s="24">
        <v>0.34492600000000001</v>
      </c>
      <c r="O194" s="24">
        <v>0</v>
      </c>
      <c r="P194" s="24">
        <v>3.9959512000000003E-2</v>
      </c>
      <c r="Q194" s="24">
        <f t="shared" si="60"/>
        <v>0.38488551199999999</v>
      </c>
      <c r="R194" s="24">
        <v>0.170140706</v>
      </c>
      <c r="S194" s="24">
        <v>0</v>
      </c>
      <c r="T194" s="24">
        <v>1.9710719000000002E-2</v>
      </c>
      <c r="U194" s="24">
        <f t="shared" si="61"/>
        <v>0.18985142500000002</v>
      </c>
      <c r="V194" s="24">
        <v>0</v>
      </c>
      <c r="W194" s="24">
        <v>0</v>
      </c>
      <c r="X194" s="24">
        <v>0</v>
      </c>
      <c r="Y194" s="24">
        <v>0</v>
      </c>
      <c r="Z194" s="24">
        <v>0</v>
      </c>
      <c r="AA194" s="24">
        <v>3.9959512000000003E-2</v>
      </c>
      <c r="AB194" s="24">
        <v>0</v>
      </c>
      <c r="AC194" s="24">
        <v>0</v>
      </c>
      <c r="AD194" s="24">
        <v>0</v>
      </c>
      <c r="AE194" s="13">
        <v>0</v>
      </c>
      <c r="AF194" s="26"/>
      <c r="AG194" s="24">
        <v>0</v>
      </c>
      <c r="AH194" s="24">
        <v>0</v>
      </c>
      <c r="AI194" s="24">
        <v>0</v>
      </c>
      <c r="AJ194" s="27">
        <f>AG194+AH194+AI194</f>
        <v>0</v>
      </c>
      <c r="AK194" s="25">
        <v>0</v>
      </c>
      <c r="AL194" s="25">
        <v>0</v>
      </c>
      <c r="AM194" s="25">
        <v>0</v>
      </c>
      <c r="AN194" s="27">
        <f>AK194+AL194+AM194</f>
        <v>0</v>
      </c>
      <c r="AO194" s="25">
        <v>0</v>
      </c>
    </row>
    <row r="195" spans="1:41">
      <c r="A195" s="7" t="s">
        <v>80</v>
      </c>
      <c r="B195" s="7" t="s">
        <v>132</v>
      </c>
      <c r="C195" s="7" t="s">
        <v>133</v>
      </c>
      <c r="G195" s="10">
        <v>45555</v>
      </c>
      <c r="H195" s="10">
        <v>45555</v>
      </c>
      <c r="I195" s="10">
        <v>45561</v>
      </c>
      <c r="J195" s="24">
        <f t="shared" si="58"/>
        <v>0.12286</v>
      </c>
      <c r="K195" s="24">
        <v>0</v>
      </c>
      <c r="L195" s="24">
        <v>0</v>
      </c>
      <c r="M195" s="24">
        <f t="shared" si="59"/>
        <v>0.12286</v>
      </c>
      <c r="N195" s="24">
        <v>0.12286</v>
      </c>
      <c r="O195" s="24">
        <v>0</v>
      </c>
      <c r="P195" s="24">
        <v>1.4233272E-2</v>
      </c>
      <c r="Q195" s="24">
        <f t="shared" si="60"/>
        <v>0.13709327199999999</v>
      </c>
      <c r="R195" s="24">
        <v>6.0602817000000003E-2</v>
      </c>
      <c r="S195" s="24">
        <v>0</v>
      </c>
      <c r="T195" s="24">
        <v>7.0208069999999996E-3</v>
      </c>
      <c r="U195" s="24">
        <f t="shared" si="61"/>
        <v>6.7623624000000007E-2</v>
      </c>
      <c r="V195" s="24">
        <v>0</v>
      </c>
      <c r="W195" s="24">
        <v>0</v>
      </c>
      <c r="X195" s="24">
        <v>0</v>
      </c>
      <c r="Y195" s="24">
        <v>0</v>
      </c>
      <c r="Z195" s="24">
        <v>0</v>
      </c>
      <c r="AA195" s="24">
        <v>1.4233272E-2</v>
      </c>
      <c r="AB195" s="24">
        <v>0</v>
      </c>
      <c r="AC195" s="24">
        <v>0</v>
      </c>
      <c r="AD195" s="24">
        <v>0</v>
      </c>
      <c r="AE195" s="13">
        <v>0</v>
      </c>
      <c r="AF195" s="26"/>
      <c r="AG195" s="24">
        <v>0</v>
      </c>
      <c r="AH195" s="24">
        <v>0</v>
      </c>
      <c r="AI195" s="24">
        <v>0</v>
      </c>
      <c r="AJ195" s="27">
        <f>AG195+AH195+AI195</f>
        <v>0</v>
      </c>
      <c r="AK195" s="25">
        <v>0</v>
      </c>
      <c r="AL195" s="25">
        <v>0</v>
      </c>
      <c r="AM195" s="25">
        <v>0</v>
      </c>
      <c r="AN195" s="27">
        <f>AK195+AL195+AM195</f>
        <v>0</v>
      </c>
      <c r="AO195" s="25">
        <v>0</v>
      </c>
    </row>
    <row r="196" spans="1:41">
      <c r="A196" s="7" t="s">
        <v>80</v>
      </c>
      <c r="B196" s="7" t="s">
        <v>132</v>
      </c>
      <c r="C196" s="7" t="s">
        <v>133</v>
      </c>
      <c r="G196" s="10">
        <v>45646</v>
      </c>
      <c r="H196" s="10">
        <v>45646</v>
      </c>
      <c r="I196" s="10">
        <v>45653</v>
      </c>
      <c r="J196" s="24">
        <f t="shared" si="58"/>
        <v>1.0639179999999999</v>
      </c>
      <c r="K196" s="24">
        <v>0</v>
      </c>
      <c r="L196" s="24">
        <v>0</v>
      </c>
      <c r="M196" s="24">
        <f t="shared" si="59"/>
        <v>1.0639179999999999</v>
      </c>
      <c r="N196" s="24">
        <v>1.0639179999999999</v>
      </c>
      <c r="O196" s="24">
        <v>0</v>
      </c>
      <c r="P196" s="24">
        <v>0.123254391</v>
      </c>
      <c r="Q196" s="24">
        <f t="shared" si="60"/>
        <v>1.1871723909999998</v>
      </c>
      <c r="R196" s="24">
        <v>0.52479592600000002</v>
      </c>
      <c r="S196" s="24">
        <v>0</v>
      </c>
      <c r="T196" s="24">
        <v>6.0797357000000003E-2</v>
      </c>
      <c r="U196" s="24">
        <f t="shared" si="61"/>
        <v>0.58559328300000002</v>
      </c>
      <c r="V196" s="24">
        <v>0</v>
      </c>
      <c r="W196" s="24">
        <v>0</v>
      </c>
      <c r="X196" s="24">
        <v>0</v>
      </c>
      <c r="Y196" s="24">
        <v>0</v>
      </c>
      <c r="Z196" s="24">
        <v>0</v>
      </c>
      <c r="AA196" s="24">
        <v>0.123254391</v>
      </c>
      <c r="AB196" s="24">
        <v>0</v>
      </c>
      <c r="AC196" s="24">
        <v>0</v>
      </c>
      <c r="AD196" s="24">
        <v>0</v>
      </c>
      <c r="AE196" s="13">
        <v>0</v>
      </c>
      <c r="AF196" s="26"/>
      <c r="AG196" s="24">
        <v>0</v>
      </c>
      <c r="AH196" s="24">
        <v>0</v>
      </c>
      <c r="AI196" s="24">
        <v>0</v>
      </c>
      <c r="AJ196" s="27">
        <f>AG196+AH196+AI196</f>
        <v>0</v>
      </c>
      <c r="AK196" s="25">
        <v>0</v>
      </c>
      <c r="AL196" s="25">
        <v>0</v>
      </c>
      <c r="AM196" s="25">
        <v>0</v>
      </c>
      <c r="AN196" s="27">
        <f>AK196+AL196+AM196</f>
        <v>0</v>
      </c>
      <c r="AO196" s="25">
        <v>0</v>
      </c>
    </row>
    <row r="197" spans="1:41" ht="12.65" customHeight="1">
      <c r="A197" s="31" t="s">
        <v>144</v>
      </c>
      <c r="B197" s="28"/>
      <c r="C197" s="28"/>
      <c r="D197" s="28"/>
      <c r="E197" s="28"/>
      <c r="F197" s="28"/>
      <c r="G197" s="28"/>
      <c r="H197" s="28"/>
      <c r="I197" s="28"/>
      <c r="J197" s="30"/>
      <c r="K197" s="30"/>
      <c r="L197" s="30"/>
      <c r="M197" s="30"/>
      <c r="N197" s="30">
        <f>SUM(N193:N196)</f>
        <v>1.531704</v>
      </c>
      <c r="O197" s="30">
        <f t="shared" ref="O197:AE197" si="73">SUM(O193:O196)</f>
        <v>0</v>
      </c>
      <c r="P197" s="30">
        <f t="shared" si="73"/>
        <v>0.17744717500000001</v>
      </c>
      <c r="Q197" s="30">
        <f t="shared" si="73"/>
        <v>1.7091511749999997</v>
      </c>
      <c r="R197" s="30">
        <f t="shared" si="73"/>
        <v>0.75553944900000003</v>
      </c>
      <c r="S197" s="30">
        <f t="shared" si="73"/>
        <v>0</v>
      </c>
      <c r="T197" s="30">
        <f t="shared" si="73"/>
        <v>8.7528883000000002E-2</v>
      </c>
      <c r="U197" s="30">
        <f t="shared" si="73"/>
        <v>0.84306833200000009</v>
      </c>
      <c r="V197" s="30">
        <f t="shared" si="73"/>
        <v>0</v>
      </c>
      <c r="W197" s="30">
        <f t="shared" si="73"/>
        <v>0</v>
      </c>
      <c r="X197" s="30">
        <f t="shared" si="73"/>
        <v>0</v>
      </c>
      <c r="Y197" s="30">
        <f t="shared" si="73"/>
        <v>0</v>
      </c>
      <c r="Z197" s="30">
        <f t="shared" si="73"/>
        <v>0</v>
      </c>
      <c r="AA197" s="30">
        <f t="shared" si="73"/>
        <v>0.17744717500000001</v>
      </c>
      <c r="AB197" s="30">
        <f t="shared" si="73"/>
        <v>0</v>
      </c>
      <c r="AC197" s="30">
        <f t="shared" si="73"/>
        <v>0</v>
      </c>
      <c r="AD197" s="30">
        <f t="shared" si="73"/>
        <v>0</v>
      </c>
      <c r="AE197" s="29">
        <f t="shared" si="73"/>
        <v>0</v>
      </c>
      <c r="AF197" s="30"/>
      <c r="AG197" s="30">
        <f t="shared" ref="AG197:AO197" si="74">SUM(AG193:AG196)</f>
        <v>0</v>
      </c>
      <c r="AH197" s="30">
        <f t="shared" si="74"/>
        <v>0</v>
      </c>
      <c r="AI197" s="30">
        <f t="shared" si="74"/>
        <v>0</v>
      </c>
      <c r="AJ197" s="30">
        <f t="shared" si="74"/>
        <v>0</v>
      </c>
      <c r="AK197" s="30">
        <f t="shared" si="74"/>
        <v>0</v>
      </c>
      <c r="AL197" s="30">
        <f t="shared" si="74"/>
        <v>0</v>
      </c>
      <c r="AM197" s="30">
        <f t="shared" si="74"/>
        <v>0</v>
      </c>
      <c r="AN197" s="30">
        <f t="shared" si="74"/>
        <v>0</v>
      </c>
      <c r="AO197" s="30">
        <f t="shared" si="74"/>
        <v>0</v>
      </c>
    </row>
    <row r="198" spans="1:41">
      <c r="A198" s="7" t="s">
        <v>81</v>
      </c>
      <c r="B198" s="7" t="s">
        <v>134</v>
      </c>
      <c r="C198" s="7" t="s">
        <v>135</v>
      </c>
      <c r="G198" s="10">
        <v>45369</v>
      </c>
      <c r="H198" s="10">
        <v>45366</v>
      </c>
      <c r="I198" s="10">
        <v>45372</v>
      </c>
      <c r="J198" s="24">
        <f t="shared" si="58"/>
        <v>0</v>
      </c>
      <c r="K198" s="24">
        <v>0</v>
      </c>
      <c r="L198" s="24">
        <v>0</v>
      </c>
      <c r="M198" s="24">
        <f t="shared" si="59"/>
        <v>0</v>
      </c>
      <c r="N198" s="24">
        <v>0</v>
      </c>
      <c r="O198" s="24">
        <v>0</v>
      </c>
      <c r="P198" s="24">
        <v>0</v>
      </c>
      <c r="Q198" s="24">
        <f t="shared" si="60"/>
        <v>0</v>
      </c>
      <c r="R198" s="24">
        <v>0</v>
      </c>
      <c r="S198" s="24">
        <v>0</v>
      </c>
      <c r="T198" s="24">
        <v>0</v>
      </c>
      <c r="U198" s="24">
        <f t="shared" si="61"/>
        <v>0</v>
      </c>
      <c r="V198" s="24">
        <v>0</v>
      </c>
      <c r="W198" s="24">
        <v>0</v>
      </c>
      <c r="X198" s="24">
        <v>0</v>
      </c>
      <c r="Y198" s="24">
        <v>0</v>
      </c>
      <c r="Z198" s="24">
        <v>0</v>
      </c>
      <c r="AA198" s="24">
        <v>0</v>
      </c>
      <c r="AB198" s="24">
        <v>0</v>
      </c>
      <c r="AC198" s="24">
        <v>0</v>
      </c>
      <c r="AD198" s="24">
        <v>0</v>
      </c>
      <c r="AE198" s="13">
        <v>0</v>
      </c>
      <c r="AF198" s="26"/>
      <c r="AG198" s="24">
        <v>0</v>
      </c>
      <c r="AH198" s="24">
        <v>0</v>
      </c>
      <c r="AI198" s="24">
        <v>0</v>
      </c>
      <c r="AJ198" s="27">
        <f>AG198+AH198+AI198</f>
        <v>0</v>
      </c>
      <c r="AK198" s="25">
        <v>0</v>
      </c>
      <c r="AL198" s="25">
        <v>0</v>
      </c>
      <c r="AM198" s="25">
        <v>0</v>
      </c>
      <c r="AN198" s="27">
        <f>AK198+AL198+AM198</f>
        <v>0</v>
      </c>
      <c r="AO198" s="25">
        <v>0</v>
      </c>
    </row>
    <row r="199" spans="1:41">
      <c r="A199" s="7" t="s">
        <v>81</v>
      </c>
      <c r="B199" s="7" t="s">
        <v>134</v>
      </c>
      <c r="C199" s="7" t="s">
        <v>135</v>
      </c>
      <c r="G199" s="10">
        <v>45464</v>
      </c>
      <c r="H199" s="10">
        <v>45464</v>
      </c>
      <c r="I199" s="10">
        <v>45470</v>
      </c>
      <c r="J199" s="24">
        <f t="shared" si="58"/>
        <v>0.45151400000000003</v>
      </c>
      <c r="K199" s="24">
        <v>0</v>
      </c>
      <c r="L199" s="24">
        <v>0</v>
      </c>
      <c r="M199" s="24">
        <f t="shared" si="59"/>
        <v>0.45151400000000003</v>
      </c>
      <c r="N199" s="24">
        <v>0.45151400000000003</v>
      </c>
      <c r="O199" s="24">
        <v>0</v>
      </c>
      <c r="P199" s="24">
        <v>5.9245111000000003E-2</v>
      </c>
      <c r="Q199" s="24">
        <f t="shared" si="60"/>
        <v>0.51075911100000004</v>
      </c>
      <c r="R199" s="24">
        <v>0.21775554499999999</v>
      </c>
      <c r="S199" s="24">
        <v>0</v>
      </c>
      <c r="T199" s="24">
        <v>2.8572650000000002E-2</v>
      </c>
      <c r="U199" s="24">
        <f t="shared" si="61"/>
        <v>0.246328195</v>
      </c>
      <c r="V199" s="24">
        <v>0</v>
      </c>
      <c r="W199" s="24">
        <v>0</v>
      </c>
      <c r="X199" s="24">
        <v>0</v>
      </c>
      <c r="Y199" s="24">
        <v>0</v>
      </c>
      <c r="Z199" s="24">
        <v>0</v>
      </c>
      <c r="AA199" s="24">
        <v>5.9245111000000003E-2</v>
      </c>
      <c r="AB199" s="24">
        <v>0</v>
      </c>
      <c r="AC199" s="24">
        <v>0</v>
      </c>
      <c r="AD199" s="24">
        <v>0</v>
      </c>
      <c r="AE199" s="13">
        <v>0</v>
      </c>
      <c r="AF199" s="26"/>
      <c r="AG199" s="24">
        <v>0</v>
      </c>
      <c r="AH199" s="24">
        <v>0</v>
      </c>
      <c r="AI199" s="24">
        <v>0</v>
      </c>
      <c r="AJ199" s="27">
        <f>AG199+AH199+AI199</f>
        <v>0</v>
      </c>
      <c r="AK199" s="25">
        <v>0</v>
      </c>
      <c r="AL199" s="25">
        <v>0</v>
      </c>
      <c r="AM199" s="25">
        <v>0</v>
      </c>
      <c r="AN199" s="27">
        <f>AK199+AL199+AM199</f>
        <v>0</v>
      </c>
      <c r="AO199" s="25">
        <v>0</v>
      </c>
    </row>
    <row r="200" spans="1:41">
      <c r="A200" s="7" t="s">
        <v>81</v>
      </c>
      <c r="B200" s="7" t="s">
        <v>134</v>
      </c>
      <c r="C200" s="7" t="s">
        <v>135</v>
      </c>
      <c r="G200" s="10">
        <v>45555</v>
      </c>
      <c r="H200" s="10">
        <v>45555</v>
      </c>
      <c r="I200" s="10">
        <v>45561</v>
      </c>
      <c r="J200" s="24">
        <f t="shared" si="58"/>
        <v>0.26582899999999998</v>
      </c>
      <c r="K200" s="24">
        <v>0</v>
      </c>
      <c r="L200" s="24">
        <v>0</v>
      </c>
      <c r="M200" s="24">
        <f t="shared" si="59"/>
        <v>0.26582899999999998</v>
      </c>
      <c r="N200" s="24">
        <v>0.26582899999999998</v>
      </c>
      <c r="O200" s="24">
        <v>0</v>
      </c>
      <c r="P200" s="24">
        <v>3.4880577000000003E-2</v>
      </c>
      <c r="Q200" s="24">
        <f t="shared" si="60"/>
        <v>0.30070957700000001</v>
      </c>
      <c r="R200" s="24">
        <v>0.12820364100000001</v>
      </c>
      <c r="S200" s="24">
        <v>0</v>
      </c>
      <c r="T200" s="24">
        <v>1.6822156000000001E-2</v>
      </c>
      <c r="U200" s="24">
        <f t="shared" si="61"/>
        <v>0.14502579700000001</v>
      </c>
      <c r="V200" s="24">
        <v>0</v>
      </c>
      <c r="W200" s="24">
        <v>0</v>
      </c>
      <c r="X200" s="24">
        <v>0</v>
      </c>
      <c r="Y200" s="24">
        <v>0</v>
      </c>
      <c r="Z200" s="24">
        <v>0</v>
      </c>
      <c r="AA200" s="24">
        <v>3.4880577000000003E-2</v>
      </c>
      <c r="AB200" s="24">
        <v>0</v>
      </c>
      <c r="AC200" s="24">
        <v>0</v>
      </c>
      <c r="AD200" s="24">
        <v>0</v>
      </c>
      <c r="AE200" s="13">
        <v>0</v>
      </c>
      <c r="AF200" s="26"/>
      <c r="AG200" s="24">
        <v>0</v>
      </c>
      <c r="AH200" s="24">
        <v>0</v>
      </c>
      <c r="AI200" s="24">
        <v>0</v>
      </c>
      <c r="AJ200" s="27">
        <f>AG200+AH200+AI200</f>
        <v>0</v>
      </c>
      <c r="AK200" s="25">
        <v>0</v>
      </c>
      <c r="AL200" s="25">
        <v>0</v>
      </c>
      <c r="AM200" s="25">
        <v>0</v>
      </c>
      <c r="AN200" s="27">
        <f>AK200+AL200+AM200</f>
        <v>0</v>
      </c>
      <c r="AO200" s="25">
        <v>0</v>
      </c>
    </row>
    <row r="201" spans="1:41">
      <c r="A201" s="7" t="s">
        <v>81</v>
      </c>
      <c r="B201" s="7" t="s">
        <v>134</v>
      </c>
      <c r="C201" s="7" t="s">
        <v>135</v>
      </c>
      <c r="G201" s="10">
        <v>45646</v>
      </c>
      <c r="H201" s="10">
        <v>45646</v>
      </c>
      <c r="I201" s="10">
        <v>45653</v>
      </c>
      <c r="J201" s="24">
        <f t="shared" si="58"/>
        <v>1.20533</v>
      </c>
      <c r="K201" s="24">
        <v>0</v>
      </c>
      <c r="L201" s="24">
        <v>0</v>
      </c>
      <c r="M201" s="24">
        <f t="shared" si="59"/>
        <v>1.20533</v>
      </c>
      <c r="N201" s="24">
        <v>1.20533</v>
      </c>
      <c r="O201" s="24">
        <v>0</v>
      </c>
      <c r="P201" s="24">
        <v>0.15815657999999999</v>
      </c>
      <c r="Q201" s="24">
        <f t="shared" si="60"/>
        <v>1.36348658</v>
      </c>
      <c r="R201" s="24">
        <v>0.58130487799999997</v>
      </c>
      <c r="S201" s="24">
        <v>0</v>
      </c>
      <c r="T201" s="24">
        <v>7.6275536000000005E-2</v>
      </c>
      <c r="U201" s="24">
        <f t="shared" si="61"/>
        <v>0.657580414</v>
      </c>
      <c r="V201" s="24">
        <v>0</v>
      </c>
      <c r="W201" s="24">
        <v>0</v>
      </c>
      <c r="X201" s="24">
        <v>0</v>
      </c>
      <c r="Y201" s="24">
        <v>0</v>
      </c>
      <c r="Z201" s="24">
        <v>0</v>
      </c>
      <c r="AA201" s="24">
        <v>0.15815657999999999</v>
      </c>
      <c r="AB201" s="24">
        <v>0</v>
      </c>
      <c r="AC201" s="24">
        <v>0</v>
      </c>
      <c r="AD201" s="24">
        <v>0</v>
      </c>
      <c r="AE201" s="13">
        <v>0</v>
      </c>
      <c r="AF201" s="26"/>
      <c r="AG201" s="24">
        <v>0</v>
      </c>
      <c r="AH201" s="24">
        <v>0</v>
      </c>
      <c r="AI201" s="24">
        <v>0</v>
      </c>
      <c r="AJ201" s="27">
        <f>AG201+AH201+AI201</f>
        <v>0</v>
      </c>
      <c r="AK201" s="25">
        <v>0</v>
      </c>
      <c r="AL201" s="25">
        <v>0</v>
      </c>
      <c r="AM201" s="25">
        <v>0</v>
      </c>
      <c r="AN201" s="27">
        <f>AK201+AL201+AM201</f>
        <v>0</v>
      </c>
      <c r="AO201" s="25">
        <v>0</v>
      </c>
    </row>
    <row r="202" spans="1:41" ht="12.65" customHeight="1">
      <c r="A202" s="31" t="s">
        <v>144</v>
      </c>
      <c r="B202" s="28"/>
      <c r="C202" s="28"/>
      <c r="D202" s="28"/>
      <c r="E202" s="28"/>
      <c r="F202" s="28"/>
      <c r="G202" s="28"/>
      <c r="H202" s="28"/>
      <c r="I202" s="28"/>
      <c r="J202" s="30"/>
      <c r="K202" s="30"/>
      <c r="L202" s="30"/>
      <c r="M202" s="30"/>
      <c r="N202" s="30">
        <f>SUM(N198:N201)</f>
        <v>1.9226730000000001</v>
      </c>
      <c r="O202" s="30">
        <f t="shared" ref="O202:AE202" si="75">SUM(O198:O201)</f>
        <v>0</v>
      </c>
      <c r="P202" s="30">
        <f t="shared" si="75"/>
        <v>0.25228226799999998</v>
      </c>
      <c r="Q202" s="30">
        <f t="shared" si="75"/>
        <v>2.1749552680000002</v>
      </c>
      <c r="R202" s="30">
        <f t="shared" si="75"/>
        <v>0.92726406399999994</v>
      </c>
      <c r="S202" s="30">
        <f t="shared" si="75"/>
        <v>0</v>
      </c>
      <c r="T202" s="30">
        <f t="shared" si="75"/>
        <v>0.12167034200000001</v>
      </c>
      <c r="U202" s="30">
        <f t="shared" si="75"/>
        <v>1.0489344059999999</v>
      </c>
      <c r="V202" s="30">
        <f t="shared" si="75"/>
        <v>0</v>
      </c>
      <c r="W202" s="30">
        <f t="shared" si="75"/>
        <v>0</v>
      </c>
      <c r="X202" s="30">
        <f t="shared" si="75"/>
        <v>0</v>
      </c>
      <c r="Y202" s="30">
        <f t="shared" si="75"/>
        <v>0</v>
      </c>
      <c r="Z202" s="30">
        <f t="shared" si="75"/>
        <v>0</v>
      </c>
      <c r="AA202" s="30">
        <f t="shared" si="75"/>
        <v>0.25228226799999998</v>
      </c>
      <c r="AB202" s="30">
        <f t="shared" si="75"/>
        <v>0</v>
      </c>
      <c r="AC202" s="30">
        <f t="shared" si="75"/>
        <v>0</v>
      </c>
      <c r="AD202" s="30">
        <f t="shared" si="75"/>
        <v>0</v>
      </c>
      <c r="AE202" s="29">
        <f t="shared" si="75"/>
        <v>0</v>
      </c>
      <c r="AF202" s="30"/>
      <c r="AG202" s="30">
        <f t="shared" ref="AG202:AO202" si="76">SUM(AG198:AG201)</f>
        <v>0</v>
      </c>
      <c r="AH202" s="30">
        <f t="shared" si="76"/>
        <v>0</v>
      </c>
      <c r="AI202" s="30">
        <f t="shared" si="76"/>
        <v>0</v>
      </c>
      <c r="AJ202" s="30">
        <f t="shared" si="76"/>
        <v>0</v>
      </c>
      <c r="AK202" s="30">
        <f t="shared" si="76"/>
        <v>0</v>
      </c>
      <c r="AL202" s="30">
        <f t="shared" si="76"/>
        <v>0</v>
      </c>
      <c r="AM202" s="30">
        <f t="shared" si="76"/>
        <v>0</v>
      </c>
      <c r="AN202" s="30">
        <f t="shared" si="76"/>
        <v>0</v>
      </c>
      <c r="AO202" s="30">
        <f t="shared" si="76"/>
        <v>0</v>
      </c>
    </row>
    <row r="203" spans="1:41">
      <c r="A203" s="7" t="s">
        <v>82</v>
      </c>
      <c r="B203" s="7" t="s">
        <v>136</v>
      </c>
      <c r="C203" s="7" t="s">
        <v>137</v>
      </c>
      <c r="G203" s="10">
        <v>45369</v>
      </c>
      <c r="H203" s="10">
        <v>45366</v>
      </c>
      <c r="I203" s="10">
        <v>45372</v>
      </c>
      <c r="J203" s="24">
        <f t="shared" si="58"/>
        <v>0</v>
      </c>
      <c r="K203" s="24">
        <v>0</v>
      </c>
      <c r="L203" s="24">
        <v>0</v>
      </c>
      <c r="M203" s="24">
        <f t="shared" si="59"/>
        <v>0</v>
      </c>
      <c r="N203" s="24">
        <v>0</v>
      </c>
      <c r="O203" s="24">
        <v>0</v>
      </c>
      <c r="P203" s="24">
        <v>0</v>
      </c>
      <c r="Q203" s="24">
        <f t="shared" si="60"/>
        <v>0</v>
      </c>
      <c r="R203" s="24">
        <v>0</v>
      </c>
      <c r="S203" s="24">
        <v>0</v>
      </c>
      <c r="T203" s="24">
        <v>0</v>
      </c>
      <c r="U203" s="24">
        <f t="shared" si="61"/>
        <v>0</v>
      </c>
      <c r="V203" s="24">
        <v>0</v>
      </c>
      <c r="W203" s="24">
        <v>0</v>
      </c>
      <c r="X203" s="24">
        <v>0</v>
      </c>
      <c r="Y203" s="24">
        <v>0</v>
      </c>
      <c r="Z203" s="24">
        <v>0</v>
      </c>
      <c r="AA203" s="24">
        <v>0</v>
      </c>
      <c r="AB203" s="24">
        <v>0</v>
      </c>
      <c r="AC203" s="24">
        <v>0</v>
      </c>
      <c r="AD203" s="24">
        <v>0</v>
      </c>
      <c r="AE203" s="13">
        <v>0</v>
      </c>
      <c r="AF203" s="26"/>
      <c r="AG203" s="24">
        <v>0</v>
      </c>
      <c r="AH203" s="24">
        <v>0</v>
      </c>
      <c r="AI203" s="24">
        <v>0</v>
      </c>
      <c r="AJ203" s="27">
        <f>AG203+AH203+AI203</f>
        <v>0</v>
      </c>
      <c r="AK203" s="25">
        <v>0</v>
      </c>
      <c r="AL203" s="25">
        <v>0</v>
      </c>
      <c r="AM203" s="25">
        <v>0</v>
      </c>
      <c r="AN203" s="27">
        <f>AK203+AL203+AM203</f>
        <v>0</v>
      </c>
      <c r="AO203" s="25">
        <v>0</v>
      </c>
    </row>
    <row r="204" spans="1:41">
      <c r="A204" s="7" t="s">
        <v>82</v>
      </c>
      <c r="B204" s="7" t="s">
        <v>136</v>
      </c>
      <c r="C204" s="7" t="s">
        <v>137</v>
      </c>
      <c r="G204" s="10">
        <v>45464</v>
      </c>
      <c r="H204" s="10">
        <v>45464</v>
      </c>
      <c r="I204" s="10">
        <v>45470</v>
      </c>
      <c r="J204" s="24">
        <f t="shared" ref="J204:J234" si="77">K204+L204+M204</f>
        <v>0.38256099999999998</v>
      </c>
      <c r="K204" s="24">
        <v>0</v>
      </c>
      <c r="L204" s="24">
        <v>0</v>
      </c>
      <c r="M204" s="24">
        <f t="shared" ref="M204:M234" si="78">N204+O204+V204+Z204+AB204+AD204</f>
        <v>0.38256099999999998</v>
      </c>
      <c r="N204" s="24">
        <v>0.38256099999999998</v>
      </c>
      <c r="O204" s="24">
        <v>0</v>
      </c>
      <c r="P204" s="24">
        <v>3.9023538000000003E-2</v>
      </c>
      <c r="Q204" s="24">
        <f t="shared" ref="Q204:Q235" si="79">N204+O204+P204</f>
        <v>0.42158453800000001</v>
      </c>
      <c r="R204" s="24">
        <v>0.18615358300000001</v>
      </c>
      <c r="S204" s="24">
        <v>0</v>
      </c>
      <c r="T204" s="24">
        <v>1.8988792000000001E-2</v>
      </c>
      <c r="U204" s="24">
        <f t="shared" ref="U204:U235" si="80">R204+S204+T204</f>
        <v>0.20514237500000002</v>
      </c>
      <c r="V204" s="24">
        <v>0</v>
      </c>
      <c r="W204" s="24">
        <v>0</v>
      </c>
      <c r="X204" s="24">
        <v>0</v>
      </c>
      <c r="Y204" s="24">
        <v>0</v>
      </c>
      <c r="Z204" s="24">
        <v>0</v>
      </c>
      <c r="AA204" s="24">
        <v>3.9023538000000003E-2</v>
      </c>
      <c r="AB204" s="24">
        <v>0</v>
      </c>
      <c r="AC204" s="24">
        <v>0</v>
      </c>
      <c r="AD204" s="24">
        <v>0</v>
      </c>
      <c r="AE204" s="13">
        <v>0</v>
      </c>
      <c r="AF204" s="26"/>
      <c r="AG204" s="24">
        <v>0</v>
      </c>
      <c r="AH204" s="24">
        <v>0</v>
      </c>
      <c r="AI204" s="24">
        <v>0</v>
      </c>
      <c r="AJ204" s="27">
        <f>AG204+AH204+AI204</f>
        <v>0</v>
      </c>
      <c r="AK204" s="25">
        <v>0</v>
      </c>
      <c r="AL204" s="25">
        <v>0</v>
      </c>
      <c r="AM204" s="25">
        <v>0</v>
      </c>
      <c r="AN204" s="27">
        <f>AK204+AL204+AM204</f>
        <v>0</v>
      </c>
      <c r="AO204" s="25">
        <v>0</v>
      </c>
    </row>
    <row r="205" spans="1:41">
      <c r="A205" s="7" t="s">
        <v>82</v>
      </c>
      <c r="B205" s="7" t="s">
        <v>136</v>
      </c>
      <c r="C205" s="7" t="s">
        <v>137</v>
      </c>
      <c r="G205" s="10">
        <v>45555</v>
      </c>
      <c r="H205" s="10">
        <v>45555</v>
      </c>
      <c r="I205" s="10">
        <v>45561</v>
      </c>
      <c r="J205" s="24">
        <f t="shared" si="77"/>
        <v>0.23221600000000001</v>
      </c>
      <c r="K205" s="24">
        <v>0</v>
      </c>
      <c r="L205" s="24">
        <v>0</v>
      </c>
      <c r="M205" s="24">
        <f t="shared" si="78"/>
        <v>0.23221600000000001</v>
      </c>
      <c r="N205" s="24">
        <v>0.23221600000000001</v>
      </c>
      <c r="O205" s="24">
        <v>0</v>
      </c>
      <c r="P205" s="24">
        <v>2.3687438000000002E-2</v>
      </c>
      <c r="Q205" s="24">
        <f t="shared" si="79"/>
        <v>0.25590343799999998</v>
      </c>
      <c r="R205" s="24">
        <v>0.112995942</v>
      </c>
      <c r="S205" s="24">
        <v>0</v>
      </c>
      <c r="T205" s="24">
        <v>1.152627E-2</v>
      </c>
      <c r="U205" s="24">
        <f t="shared" si="80"/>
        <v>0.12452221200000001</v>
      </c>
      <c r="V205" s="24">
        <v>0</v>
      </c>
      <c r="W205" s="24">
        <v>0</v>
      </c>
      <c r="X205" s="24">
        <v>0</v>
      </c>
      <c r="Y205" s="24">
        <v>0</v>
      </c>
      <c r="Z205" s="24">
        <v>0</v>
      </c>
      <c r="AA205" s="24">
        <v>2.3687438000000002E-2</v>
      </c>
      <c r="AB205" s="24">
        <v>0</v>
      </c>
      <c r="AC205" s="24">
        <v>0</v>
      </c>
      <c r="AD205" s="24">
        <v>0</v>
      </c>
      <c r="AE205" s="13">
        <v>0</v>
      </c>
      <c r="AF205" s="26"/>
      <c r="AG205" s="24">
        <v>0</v>
      </c>
      <c r="AH205" s="24">
        <v>0</v>
      </c>
      <c r="AI205" s="24">
        <v>0</v>
      </c>
      <c r="AJ205" s="27">
        <f>AG205+AH205+AI205</f>
        <v>0</v>
      </c>
      <c r="AK205" s="25">
        <v>0</v>
      </c>
      <c r="AL205" s="25">
        <v>0</v>
      </c>
      <c r="AM205" s="25">
        <v>0</v>
      </c>
      <c r="AN205" s="27">
        <f>AK205+AL205+AM205</f>
        <v>0</v>
      </c>
      <c r="AO205" s="25">
        <v>0</v>
      </c>
    </row>
    <row r="206" spans="1:41">
      <c r="A206" s="7" t="s">
        <v>82</v>
      </c>
      <c r="B206" s="7" t="s">
        <v>136</v>
      </c>
      <c r="C206" s="7" t="s">
        <v>137</v>
      </c>
      <c r="G206" s="10">
        <v>45646</v>
      </c>
      <c r="H206" s="10">
        <v>45646</v>
      </c>
      <c r="I206" s="10">
        <v>45653</v>
      </c>
      <c r="J206" s="24">
        <f t="shared" si="77"/>
        <v>0.948071</v>
      </c>
      <c r="K206" s="24">
        <v>0</v>
      </c>
      <c r="L206" s="24">
        <v>0</v>
      </c>
      <c r="M206" s="24">
        <f t="shared" si="78"/>
        <v>0.948071</v>
      </c>
      <c r="N206" s="24">
        <v>0.948071</v>
      </c>
      <c r="O206" s="24">
        <v>0</v>
      </c>
      <c r="P206" s="24">
        <v>9.6708980999999999E-2</v>
      </c>
      <c r="Q206" s="24">
        <f t="shared" si="79"/>
        <v>1.044779981</v>
      </c>
      <c r="R206" s="24">
        <v>0.46132986199999998</v>
      </c>
      <c r="S206" s="24">
        <v>0</v>
      </c>
      <c r="T206" s="24">
        <v>4.7058439000000001E-2</v>
      </c>
      <c r="U206" s="24">
        <f t="shared" si="80"/>
        <v>0.50838830099999999</v>
      </c>
      <c r="V206" s="24">
        <v>0</v>
      </c>
      <c r="W206" s="24">
        <v>0</v>
      </c>
      <c r="X206" s="24">
        <v>0</v>
      </c>
      <c r="Y206" s="24">
        <v>0</v>
      </c>
      <c r="Z206" s="24">
        <v>0</v>
      </c>
      <c r="AA206" s="24">
        <v>9.6708980999999999E-2</v>
      </c>
      <c r="AB206" s="24">
        <v>0</v>
      </c>
      <c r="AC206" s="24">
        <v>0</v>
      </c>
      <c r="AD206" s="24">
        <v>0</v>
      </c>
      <c r="AE206" s="13">
        <v>0</v>
      </c>
      <c r="AF206" s="26"/>
      <c r="AG206" s="24">
        <v>0</v>
      </c>
      <c r="AH206" s="24">
        <v>0</v>
      </c>
      <c r="AI206" s="24">
        <v>0</v>
      </c>
      <c r="AJ206" s="27">
        <f>AG206+AH206+AI206</f>
        <v>0</v>
      </c>
      <c r="AK206" s="25">
        <v>0</v>
      </c>
      <c r="AL206" s="25">
        <v>0</v>
      </c>
      <c r="AM206" s="25">
        <v>0</v>
      </c>
      <c r="AN206" s="27">
        <f>AK206+AL206+AM206</f>
        <v>0</v>
      </c>
      <c r="AO206" s="25">
        <v>0</v>
      </c>
    </row>
    <row r="207" spans="1:41" ht="12.65" customHeight="1">
      <c r="A207" s="31" t="s">
        <v>144</v>
      </c>
      <c r="B207" s="28"/>
      <c r="C207" s="28"/>
      <c r="D207" s="28"/>
      <c r="E207" s="28"/>
      <c r="F207" s="28"/>
      <c r="G207" s="28"/>
      <c r="H207" s="28"/>
      <c r="I207" s="28"/>
      <c r="J207" s="30"/>
      <c r="K207" s="30"/>
      <c r="L207" s="30"/>
      <c r="M207" s="30"/>
      <c r="N207" s="30">
        <f>SUM(N203:N206)</f>
        <v>1.562848</v>
      </c>
      <c r="O207" s="30">
        <f t="shared" ref="O207:AE207" si="81">SUM(O203:O206)</f>
        <v>0</v>
      </c>
      <c r="P207" s="30">
        <f t="shared" si="81"/>
        <v>0.159419957</v>
      </c>
      <c r="Q207" s="30">
        <f t="shared" si="81"/>
        <v>1.7222679570000001</v>
      </c>
      <c r="R207" s="30">
        <f t="shared" si="81"/>
        <v>0.76047938699999995</v>
      </c>
      <c r="S207" s="30">
        <f t="shared" si="81"/>
        <v>0</v>
      </c>
      <c r="T207" s="30">
        <f t="shared" si="81"/>
        <v>7.7573501000000003E-2</v>
      </c>
      <c r="U207" s="30">
        <f t="shared" si="81"/>
        <v>0.838052888</v>
      </c>
      <c r="V207" s="30">
        <f t="shared" si="81"/>
        <v>0</v>
      </c>
      <c r="W207" s="30">
        <f t="shared" si="81"/>
        <v>0</v>
      </c>
      <c r="X207" s="30">
        <f t="shared" si="81"/>
        <v>0</v>
      </c>
      <c r="Y207" s="30">
        <f t="shared" si="81"/>
        <v>0</v>
      </c>
      <c r="Z207" s="30">
        <f t="shared" si="81"/>
        <v>0</v>
      </c>
      <c r="AA207" s="30">
        <f t="shared" si="81"/>
        <v>0.159419957</v>
      </c>
      <c r="AB207" s="30">
        <f t="shared" si="81"/>
        <v>0</v>
      </c>
      <c r="AC207" s="30">
        <f t="shared" si="81"/>
        <v>0</v>
      </c>
      <c r="AD207" s="30">
        <f t="shared" si="81"/>
        <v>0</v>
      </c>
      <c r="AE207" s="29">
        <f t="shared" si="81"/>
        <v>0</v>
      </c>
      <c r="AF207" s="30"/>
      <c r="AG207" s="30">
        <f t="shared" ref="AG207:AO207" si="82">SUM(AG203:AG206)</f>
        <v>0</v>
      </c>
      <c r="AH207" s="30">
        <f t="shared" si="82"/>
        <v>0</v>
      </c>
      <c r="AI207" s="30">
        <f t="shared" si="82"/>
        <v>0</v>
      </c>
      <c r="AJ207" s="30">
        <f t="shared" si="82"/>
        <v>0</v>
      </c>
      <c r="AK207" s="30">
        <f t="shared" si="82"/>
        <v>0</v>
      </c>
      <c r="AL207" s="30">
        <f t="shared" si="82"/>
        <v>0</v>
      </c>
      <c r="AM207" s="30">
        <f t="shared" si="82"/>
        <v>0</v>
      </c>
      <c r="AN207" s="30">
        <f t="shared" si="82"/>
        <v>0</v>
      </c>
      <c r="AO207" s="30">
        <f t="shared" si="82"/>
        <v>0</v>
      </c>
    </row>
    <row r="208" spans="1:41">
      <c r="A208" s="7" t="s">
        <v>83</v>
      </c>
      <c r="B208" s="7" t="s">
        <v>138</v>
      </c>
      <c r="C208" s="7" t="s">
        <v>139</v>
      </c>
      <c r="G208" s="10">
        <v>45369</v>
      </c>
      <c r="H208" s="10">
        <v>45366</v>
      </c>
      <c r="I208" s="10">
        <v>45372</v>
      </c>
      <c r="J208" s="24">
        <f t="shared" si="77"/>
        <v>0.18320800000000001</v>
      </c>
      <c r="K208" s="24">
        <v>0</v>
      </c>
      <c r="L208" s="24">
        <v>0</v>
      </c>
      <c r="M208" s="24">
        <f t="shared" si="78"/>
        <v>0.18320800000000001</v>
      </c>
      <c r="N208" s="24">
        <v>0.18320800000000001</v>
      </c>
      <c r="O208" s="24">
        <v>0</v>
      </c>
      <c r="P208" s="24">
        <v>0</v>
      </c>
      <c r="Q208" s="24">
        <f t="shared" si="79"/>
        <v>0.18320800000000001</v>
      </c>
      <c r="R208" s="24">
        <v>0.14498023600000001</v>
      </c>
      <c r="S208" s="24">
        <v>0</v>
      </c>
      <c r="T208" s="24">
        <v>0</v>
      </c>
      <c r="U208" s="24">
        <f t="shared" si="80"/>
        <v>0.14498023600000001</v>
      </c>
      <c r="V208" s="24">
        <v>0</v>
      </c>
      <c r="W208" s="24">
        <v>0</v>
      </c>
      <c r="X208" s="24">
        <v>0</v>
      </c>
      <c r="Y208" s="24">
        <v>0</v>
      </c>
      <c r="Z208" s="24">
        <v>0</v>
      </c>
      <c r="AA208" s="24">
        <v>0</v>
      </c>
      <c r="AB208" s="24">
        <v>0</v>
      </c>
      <c r="AC208" s="24">
        <v>0</v>
      </c>
      <c r="AD208" s="24">
        <v>0</v>
      </c>
      <c r="AE208" s="13">
        <v>0</v>
      </c>
      <c r="AF208" s="26"/>
      <c r="AG208" s="24">
        <v>1.4366690999999999E-2</v>
      </c>
      <c r="AH208" s="24">
        <v>0</v>
      </c>
      <c r="AI208" s="24">
        <v>0</v>
      </c>
      <c r="AJ208" s="27">
        <f>AG208+AH208+AI208</f>
        <v>1.4366690999999999E-2</v>
      </c>
      <c r="AK208" s="25">
        <v>0</v>
      </c>
      <c r="AL208" s="25">
        <v>0</v>
      </c>
      <c r="AM208" s="25">
        <v>0</v>
      </c>
      <c r="AN208" s="27">
        <f>AK208+AL208+AM208</f>
        <v>0</v>
      </c>
      <c r="AO208" s="25">
        <v>0</v>
      </c>
    </row>
    <row r="209" spans="1:41">
      <c r="A209" s="7" t="s">
        <v>83</v>
      </c>
      <c r="B209" s="7" t="s">
        <v>138</v>
      </c>
      <c r="C209" s="7" t="s">
        <v>139</v>
      </c>
      <c r="G209" s="10">
        <v>45464</v>
      </c>
      <c r="H209" s="10">
        <v>45464</v>
      </c>
      <c r="I209" s="10">
        <v>45470</v>
      </c>
      <c r="J209" s="24">
        <f t="shared" si="77"/>
        <v>0.34210800000000002</v>
      </c>
      <c r="K209" s="24">
        <v>0</v>
      </c>
      <c r="L209" s="24">
        <v>0</v>
      </c>
      <c r="M209" s="24">
        <f t="shared" si="78"/>
        <v>0.34210800000000002</v>
      </c>
      <c r="N209" s="24">
        <v>0.34210800000000002</v>
      </c>
      <c r="O209" s="24">
        <v>0</v>
      </c>
      <c r="P209" s="24">
        <v>0</v>
      </c>
      <c r="Q209" s="24">
        <f t="shared" si="79"/>
        <v>0.34210800000000002</v>
      </c>
      <c r="R209" s="24">
        <v>0.27072452299999999</v>
      </c>
      <c r="S209" s="24">
        <v>0</v>
      </c>
      <c r="T209" s="24">
        <v>0</v>
      </c>
      <c r="U209" s="24">
        <f t="shared" si="80"/>
        <v>0.27072452299999999</v>
      </c>
      <c r="V209" s="24">
        <v>0</v>
      </c>
      <c r="W209" s="24">
        <v>0</v>
      </c>
      <c r="X209" s="24">
        <v>0</v>
      </c>
      <c r="Y209" s="24">
        <v>0</v>
      </c>
      <c r="Z209" s="24">
        <v>0</v>
      </c>
      <c r="AA209" s="24">
        <v>0</v>
      </c>
      <c r="AB209" s="24">
        <v>0</v>
      </c>
      <c r="AC209" s="24">
        <v>0</v>
      </c>
      <c r="AD209" s="24">
        <v>0</v>
      </c>
      <c r="AE209" s="13">
        <v>0</v>
      </c>
      <c r="AF209" s="26"/>
      <c r="AG209" s="24">
        <v>2.6827212999999999E-2</v>
      </c>
      <c r="AH209" s="24">
        <v>0</v>
      </c>
      <c r="AI209" s="24">
        <v>0</v>
      </c>
      <c r="AJ209" s="27">
        <f>AG209+AH209+AI209</f>
        <v>2.6827212999999999E-2</v>
      </c>
      <c r="AK209" s="25">
        <v>0</v>
      </c>
      <c r="AL209" s="25">
        <v>0</v>
      </c>
      <c r="AM209" s="25">
        <v>0</v>
      </c>
      <c r="AN209" s="27">
        <f>AK209+AL209+AM209</f>
        <v>0</v>
      </c>
      <c r="AO209" s="25">
        <v>0</v>
      </c>
    </row>
    <row r="210" spans="1:41">
      <c r="A210" s="7" t="s">
        <v>83</v>
      </c>
      <c r="B210" s="7" t="s">
        <v>138</v>
      </c>
      <c r="C210" s="7" t="s">
        <v>139</v>
      </c>
      <c r="G210" s="10">
        <v>45555</v>
      </c>
      <c r="H210" s="10">
        <v>45555</v>
      </c>
      <c r="I210" s="10">
        <v>45561</v>
      </c>
      <c r="J210" s="24">
        <f t="shared" si="77"/>
        <v>0.33094699999999999</v>
      </c>
      <c r="K210" s="24">
        <v>0</v>
      </c>
      <c r="L210" s="24">
        <v>0</v>
      </c>
      <c r="M210" s="24">
        <f t="shared" si="78"/>
        <v>0.33094699999999999</v>
      </c>
      <c r="N210" s="24">
        <v>0.33094699999999999</v>
      </c>
      <c r="O210" s="24">
        <v>0</v>
      </c>
      <c r="P210" s="24">
        <v>0</v>
      </c>
      <c r="Q210" s="24">
        <f t="shared" si="79"/>
        <v>0.33094699999999999</v>
      </c>
      <c r="R210" s="24">
        <v>0.26189235199999999</v>
      </c>
      <c r="S210" s="24">
        <v>0</v>
      </c>
      <c r="T210" s="24">
        <v>0</v>
      </c>
      <c r="U210" s="24">
        <f t="shared" si="80"/>
        <v>0.26189235199999999</v>
      </c>
      <c r="V210" s="24">
        <v>0</v>
      </c>
      <c r="W210" s="24">
        <v>0</v>
      </c>
      <c r="X210" s="24">
        <v>0</v>
      </c>
      <c r="Y210" s="24">
        <v>0</v>
      </c>
      <c r="Z210" s="24">
        <v>0</v>
      </c>
      <c r="AA210" s="24">
        <v>0</v>
      </c>
      <c r="AB210" s="24">
        <v>0</v>
      </c>
      <c r="AC210" s="24">
        <v>0</v>
      </c>
      <c r="AD210" s="24">
        <v>0</v>
      </c>
      <c r="AE210" s="13">
        <v>0</v>
      </c>
      <c r="AF210" s="26"/>
      <c r="AG210" s="24">
        <v>2.5951997000000001E-2</v>
      </c>
      <c r="AH210" s="24">
        <v>0</v>
      </c>
      <c r="AI210" s="24">
        <v>0</v>
      </c>
      <c r="AJ210" s="27">
        <f>AG210+AH210+AI210</f>
        <v>2.5951997000000001E-2</v>
      </c>
      <c r="AK210" s="25">
        <v>0</v>
      </c>
      <c r="AL210" s="25">
        <v>0</v>
      </c>
      <c r="AM210" s="25">
        <v>0</v>
      </c>
      <c r="AN210" s="27">
        <f>AK210+AL210+AM210</f>
        <v>0</v>
      </c>
      <c r="AO210" s="25">
        <v>0</v>
      </c>
    </row>
    <row r="211" spans="1:41">
      <c r="A211" s="7" t="s">
        <v>83</v>
      </c>
      <c r="B211" s="7" t="s">
        <v>138</v>
      </c>
      <c r="C211" s="7" t="s">
        <v>139</v>
      </c>
      <c r="G211" s="10">
        <v>45646</v>
      </c>
      <c r="H211" s="10">
        <v>45646</v>
      </c>
      <c r="I211" s="10">
        <v>45653</v>
      </c>
      <c r="J211" s="24">
        <f t="shared" si="77"/>
        <v>0.44617699999999999</v>
      </c>
      <c r="K211" s="24">
        <v>0</v>
      </c>
      <c r="L211" s="24">
        <v>0</v>
      </c>
      <c r="M211" s="24">
        <f t="shared" si="78"/>
        <v>0.44617699999999999</v>
      </c>
      <c r="N211" s="24">
        <v>0.44617699999999999</v>
      </c>
      <c r="O211" s="24">
        <v>0</v>
      </c>
      <c r="P211" s="24">
        <v>0</v>
      </c>
      <c r="Q211" s="24">
        <f t="shared" si="79"/>
        <v>0.44617699999999999</v>
      </c>
      <c r="R211" s="24">
        <v>0.35307872200000001</v>
      </c>
      <c r="S211" s="24">
        <v>0</v>
      </c>
      <c r="T211" s="24">
        <v>0</v>
      </c>
      <c r="U211" s="24">
        <f t="shared" si="80"/>
        <v>0.35307872200000001</v>
      </c>
      <c r="V211" s="24">
        <v>0</v>
      </c>
      <c r="W211" s="24">
        <v>0</v>
      </c>
      <c r="X211" s="24">
        <v>0</v>
      </c>
      <c r="Y211" s="24">
        <v>0</v>
      </c>
      <c r="Z211" s="24">
        <v>0</v>
      </c>
      <c r="AA211" s="24">
        <v>0</v>
      </c>
      <c r="AB211" s="24">
        <v>0</v>
      </c>
      <c r="AC211" s="24">
        <v>0</v>
      </c>
      <c r="AD211" s="24">
        <v>0</v>
      </c>
      <c r="AE211" s="13">
        <v>0</v>
      </c>
      <c r="AF211" s="26"/>
      <c r="AG211" s="24">
        <v>3.4988031000000003E-2</v>
      </c>
      <c r="AH211" s="24">
        <v>0</v>
      </c>
      <c r="AI211" s="24">
        <v>0</v>
      </c>
      <c r="AJ211" s="27">
        <f>AG211+AH211+AI211</f>
        <v>3.4988031000000003E-2</v>
      </c>
      <c r="AK211" s="25">
        <v>0</v>
      </c>
      <c r="AL211" s="25">
        <v>0</v>
      </c>
      <c r="AM211" s="25">
        <v>0</v>
      </c>
      <c r="AN211" s="27">
        <f>AK211+AL211+AM211</f>
        <v>0</v>
      </c>
      <c r="AO211" s="25">
        <v>0</v>
      </c>
    </row>
    <row r="212" spans="1:41" ht="12.65" customHeight="1">
      <c r="A212" s="31" t="s">
        <v>144</v>
      </c>
      <c r="B212" s="28"/>
      <c r="C212" s="28"/>
      <c r="D212" s="28"/>
      <c r="E212" s="28"/>
      <c r="F212" s="28"/>
      <c r="G212" s="28"/>
      <c r="H212" s="28"/>
      <c r="I212" s="28"/>
      <c r="J212" s="30"/>
      <c r="K212" s="30"/>
      <c r="L212" s="30"/>
      <c r="M212" s="30"/>
      <c r="N212" s="30">
        <f>SUM(N208:N211)</f>
        <v>1.30244</v>
      </c>
      <c r="O212" s="30">
        <f t="shared" ref="O212:AE212" si="83">SUM(O208:O211)</f>
        <v>0</v>
      </c>
      <c r="P212" s="30">
        <f t="shared" si="83"/>
        <v>0</v>
      </c>
      <c r="Q212" s="30">
        <f t="shared" si="83"/>
        <v>1.30244</v>
      </c>
      <c r="R212" s="30">
        <f t="shared" si="83"/>
        <v>1.0306758330000001</v>
      </c>
      <c r="S212" s="30">
        <f t="shared" si="83"/>
        <v>0</v>
      </c>
      <c r="T212" s="30">
        <f t="shared" si="83"/>
        <v>0</v>
      </c>
      <c r="U212" s="30">
        <f t="shared" si="83"/>
        <v>1.0306758330000001</v>
      </c>
      <c r="V212" s="30">
        <f t="shared" si="83"/>
        <v>0</v>
      </c>
      <c r="W212" s="30">
        <f t="shared" si="83"/>
        <v>0</v>
      </c>
      <c r="X212" s="30">
        <f t="shared" si="83"/>
        <v>0</v>
      </c>
      <c r="Y212" s="30">
        <f t="shared" si="83"/>
        <v>0</v>
      </c>
      <c r="Z212" s="30">
        <f t="shared" si="83"/>
        <v>0</v>
      </c>
      <c r="AA212" s="30">
        <f t="shared" si="83"/>
        <v>0</v>
      </c>
      <c r="AB212" s="30">
        <f t="shared" si="83"/>
        <v>0</v>
      </c>
      <c r="AC212" s="30">
        <f t="shared" si="83"/>
        <v>0</v>
      </c>
      <c r="AD212" s="30">
        <f t="shared" si="83"/>
        <v>0</v>
      </c>
      <c r="AE212" s="29">
        <f t="shared" si="83"/>
        <v>0</v>
      </c>
      <c r="AF212" s="30"/>
      <c r="AG212" s="30">
        <f t="shared" ref="AG212:AO212" si="84">SUM(AG208:AG211)</f>
        <v>0.102133932</v>
      </c>
      <c r="AH212" s="30">
        <f t="shared" si="84"/>
        <v>0</v>
      </c>
      <c r="AI212" s="30">
        <f t="shared" si="84"/>
        <v>0</v>
      </c>
      <c r="AJ212" s="30">
        <f t="shared" si="84"/>
        <v>0.102133932</v>
      </c>
      <c r="AK212" s="30">
        <f t="shared" si="84"/>
        <v>0</v>
      </c>
      <c r="AL212" s="30">
        <f t="shared" si="84"/>
        <v>0</v>
      </c>
      <c r="AM212" s="30">
        <f t="shared" si="84"/>
        <v>0</v>
      </c>
      <c r="AN212" s="30">
        <f t="shared" si="84"/>
        <v>0</v>
      </c>
      <c r="AO212" s="30">
        <f t="shared" si="84"/>
        <v>0</v>
      </c>
    </row>
    <row r="213" spans="1:41">
      <c r="A213" s="7" t="s">
        <v>84</v>
      </c>
      <c r="B213" s="7" t="s">
        <v>140</v>
      </c>
      <c r="C213" s="7" t="s">
        <v>141</v>
      </c>
      <c r="G213" s="10">
        <v>45369</v>
      </c>
      <c r="H213" s="10">
        <v>45366</v>
      </c>
      <c r="I213" s="10">
        <v>45372</v>
      </c>
      <c r="J213" s="24">
        <f t="shared" si="77"/>
        <v>0.19389799999999999</v>
      </c>
      <c r="K213" s="24">
        <v>0</v>
      </c>
      <c r="L213" s="24">
        <v>0</v>
      </c>
      <c r="M213" s="24">
        <f t="shared" si="78"/>
        <v>0.19389799999999999</v>
      </c>
      <c r="N213" s="24">
        <v>0.19389799999999999</v>
      </c>
      <c r="O213" s="24">
        <v>0</v>
      </c>
      <c r="P213" s="24">
        <v>0</v>
      </c>
      <c r="Q213" s="24">
        <f t="shared" si="79"/>
        <v>0.19389799999999999</v>
      </c>
      <c r="R213" s="24">
        <v>0.13148963399999999</v>
      </c>
      <c r="S213" s="24">
        <v>0</v>
      </c>
      <c r="T213" s="24">
        <v>0</v>
      </c>
      <c r="U213" s="24">
        <f t="shared" si="80"/>
        <v>0.13148963399999999</v>
      </c>
      <c r="V213" s="24">
        <v>0</v>
      </c>
      <c r="W213" s="24">
        <v>0</v>
      </c>
      <c r="X213" s="24">
        <v>0</v>
      </c>
      <c r="Y213" s="24">
        <v>0</v>
      </c>
      <c r="Z213" s="24">
        <v>0</v>
      </c>
      <c r="AA213" s="24">
        <v>0</v>
      </c>
      <c r="AB213" s="24">
        <v>0</v>
      </c>
      <c r="AC213" s="24">
        <v>0</v>
      </c>
      <c r="AD213" s="24">
        <v>0</v>
      </c>
      <c r="AE213" s="13">
        <v>0</v>
      </c>
      <c r="AF213" s="26" t="s">
        <v>152</v>
      </c>
      <c r="AG213" s="24">
        <v>1.3987341E-2</v>
      </c>
      <c r="AH213" s="24">
        <v>0</v>
      </c>
      <c r="AI213" s="24">
        <v>0</v>
      </c>
      <c r="AJ213" s="27">
        <f>AG213+AH213+AI213</f>
        <v>1.3987341E-2</v>
      </c>
      <c r="AK213" s="25">
        <v>0</v>
      </c>
      <c r="AL213" s="25">
        <v>0</v>
      </c>
      <c r="AM213" s="25">
        <v>0</v>
      </c>
      <c r="AN213" s="27">
        <f>AK213+AL213+AM213</f>
        <v>0</v>
      </c>
      <c r="AO213" s="25">
        <v>0</v>
      </c>
    </row>
    <row r="214" spans="1:41">
      <c r="A214" s="7" t="s">
        <v>84</v>
      </c>
      <c r="B214" s="7" t="s">
        <v>140</v>
      </c>
      <c r="C214" s="7" t="s">
        <v>141</v>
      </c>
      <c r="G214" s="10">
        <v>45464</v>
      </c>
      <c r="H214" s="10">
        <v>45464</v>
      </c>
      <c r="I214" s="10">
        <v>45470</v>
      </c>
      <c r="J214" s="24">
        <f t="shared" si="77"/>
        <v>0.34191199999999999</v>
      </c>
      <c r="K214" s="24">
        <v>0</v>
      </c>
      <c r="L214" s="24">
        <v>0</v>
      </c>
      <c r="M214" s="24">
        <f t="shared" si="78"/>
        <v>0.34191199999999999</v>
      </c>
      <c r="N214" s="24">
        <v>0.34191199999999999</v>
      </c>
      <c r="O214" s="24">
        <v>0</v>
      </c>
      <c r="P214" s="24">
        <v>0</v>
      </c>
      <c r="Q214" s="24">
        <f t="shared" si="79"/>
        <v>0.34191199999999999</v>
      </c>
      <c r="R214" s="24">
        <v>0.23186357699999999</v>
      </c>
      <c r="S214" s="24">
        <v>0</v>
      </c>
      <c r="T214" s="24">
        <v>0</v>
      </c>
      <c r="U214" s="24">
        <f t="shared" si="80"/>
        <v>0.23186357699999999</v>
      </c>
      <c r="V214" s="24">
        <v>0</v>
      </c>
      <c r="W214" s="24">
        <v>0</v>
      </c>
      <c r="X214" s="24">
        <v>0</v>
      </c>
      <c r="Y214" s="24">
        <v>0</v>
      </c>
      <c r="Z214" s="24">
        <v>0</v>
      </c>
      <c r="AA214" s="24">
        <v>0</v>
      </c>
      <c r="AB214" s="24">
        <v>0</v>
      </c>
      <c r="AC214" s="24">
        <v>0</v>
      </c>
      <c r="AD214" s="24">
        <v>0</v>
      </c>
      <c r="AE214" s="13">
        <v>0</v>
      </c>
      <c r="AF214" s="26" t="s">
        <v>152</v>
      </c>
      <c r="AG214" s="24">
        <v>2.4664719000000002E-2</v>
      </c>
      <c r="AH214" s="24">
        <v>0</v>
      </c>
      <c r="AI214" s="24">
        <v>0</v>
      </c>
      <c r="AJ214" s="27">
        <f>AG214+AH214+AI214</f>
        <v>2.4664719000000002E-2</v>
      </c>
      <c r="AK214" s="25">
        <v>0</v>
      </c>
      <c r="AL214" s="25">
        <v>0</v>
      </c>
      <c r="AM214" s="25">
        <v>0</v>
      </c>
      <c r="AN214" s="27">
        <f>AK214+AL214+AM214</f>
        <v>0</v>
      </c>
      <c r="AO214" s="25">
        <v>0</v>
      </c>
    </row>
    <row r="215" spans="1:41">
      <c r="A215" s="7" t="s">
        <v>84</v>
      </c>
      <c r="B215" s="7" t="s">
        <v>140</v>
      </c>
      <c r="C215" s="7" t="s">
        <v>141</v>
      </c>
      <c r="G215" s="10">
        <v>45555</v>
      </c>
      <c r="H215" s="10">
        <v>45555</v>
      </c>
      <c r="I215" s="10">
        <v>45561</v>
      </c>
      <c r="J215" s="24">
        <f t="shared" si="77"/>
        <v>0.34431099999999998</v>
      </c>
      <c r="K215" s="24">
        <v>0</v>
      </c>
      <c r="L215" s="24">
        <v>0</v>
      </c>
      <c r="M215" s="24">
        <f t="shared" si="78"/>
        <v>0.34431099999999998</v>
      </c>
      <c r="N215" s="24">
        <v>0.34431099999999998</v>
      </c>
      <c r="O215" s="24">
        <v>0</v>
      </c>
      <c r="P215" s="24">
        <v>0</v>
      </c>
      <c r="Q215" s="24">
        <f t="shared" si="79"/>
        <v>0.34431099999999998</v>
      </c>
      <c r="R215" s="24">
        <v>0.23349043</v>
      </c>
      <c r="S215" s="24">
        <v>0</v>
      </c>
      <c r="T215" s="24">
        <v>0</v>
      </c>
      <c r="U215" s="24">
        <f t="shared" si="80"/>
        <v>0.23349043</v>
      </c>
      <c r="V215" s="24">
        <v>0</v>
      </c>
      <c r="W215" s="24">
        <v>0</v>
      </c>
      <c r="X215" s="24">
        <v>0</v>
      </c>
      <c r="Y215" s="24">
        <v>0</v>
      </c>
      <c r="Z215" s="24">
        <v>0</v>
      </c>
      <c r="AA215" s="24">
        <v>0</v>
      </c>
      <c r="AB215" s="24">
        <v>0</v>
      </c>
      <c r="AC215" s="24">
        <v>0</v>
      </c>
      <c r="AD215" s="24">
        <v>0</v>
      </c>
      <c r="AE215" s="13">
        <v>0</v>
      </c>
      <c r="AF215" s="26" t="s">
        <v>152</v>
      </c>
      <c r="AG215" s="24">
        <v>2.4837776999999998E-2</v>
      </c>
      <c r="AH215" s="24">
        <v>0</v>
      </c>
      <c r="AI215" s="24">
        <v>0</v>
      </c>
      <c r="AJ215" s="27">
        <f>AG215+AH215+AI215</f>
        <v>2.4837776999999998E-2</v>
      </c>
      <c r="AK215" s="25">
        <v>0</v>
      </c>
      <c r="AL215" s="25">
        <v>0</v>
      </c>
      <c r="AM215" s="25">
        <v>0</v>
      </c>
      <c r="AN215" s="27">
        <f>AK215+AL215+AM215</f>
        <v>0</v>
      </c>
      <c r="AO215" s="25">
        <v>0</v>
      </c>
    </row>
    <row r="216" spans="1:41">
      <c r="A216" s="7" t="s">
        <v>84</v>
      </c>
      <c r="B216" s="7" t="s">
        <v>140</v>
      </c>
      <c r="C216" s="7" t="s">
        <v>141</v>
      </c>
      <c r="G216" s="10">
        <v>45646</v>
      </c>
      <c r="H216" s="10">
        <v>45646</v>
      </c>
      <c r="I216" s="10">
        <v>45653</v>
      </c>
      <c r="J216" s="24">
        <f t="shared" si="77"/>
        <v>0.48297299999999999</v>
      </c>
      <c r="K216" s="24">
        <v>0</v>
      </c>
      <c r="L216" s="24">
        <v>0</v>
      </c>
      <c r="M216" s="24">
        <f t="shared" si="78"/>
        <v>0.48297299999999999</v>
      </c>
      <c r="N216" s="24">
        <v>0.48297299999999999</v>
      </c>
      <c r="O216" s="24">
        <v>0</v>
      </c>
      <c r="P216" s="24">
        <v>0</v>
      </c>
      <c r="Q216" s="24">
        <f t="shared" si="79"/>
        <v>0.48297299999999999</v>
      </c>
      <c r="R216" s="24">
        <v>0.32752242500000001</v>
      </c>
      <c r="S216" s="24">
        <v>0</v>
      </c>
      <c r="T216" s="24">
        <v>0</v>
      </c>
      <c r="U216" s="24">
        <f t="shared" si="80"/>
        <v>0.32752242500000001</v>
      </c>
      <c r="V216" s="24">
        <v>0</v>
      </c>
      <c r="W216" s="24">
        <v>0</v>
      </c>
      <c r="X216" s="24">
        <v>0</v>
      </c>
      <c r="Y216" s="24">
        <v>0</v>
      </c>
      <c r="Z216" s="24">
        <v>0</v>
      </c>
      <c r="AA216" s="24">
        <v>0</v>
      </c>
      <c r="AB216" s="24">
        <v>0</v>
      </c>
      <c r="AC216" s="24">
        <v>0</v>
      </c>
      <c r="AD216" s="24">
        <v>0</v>
      </c>
      <c r="AE216" s="13">
        <v>0</v>
      </c>
      <c r="AF216" s="26" t="s">
        <v>152</v>
      </c>
      <c r="AG216" s="24">
        <v>3.4840523999999998E-2</v>
      </c>
      <c r="AH216" s="24">
        <v>0</v>
      </c>
      <c r="AI216" s="24">
        <v>0</v>
      </c>
      <c r="AJ216" s="27">
        <f>AG216+AH216+AI216</f>
        <v>3.4840523999999998E-2</v>
      </c>
      <c r="AK216" s="25">
        <v>0</v>
      </c>
      <c r="AL216" s="25">
        <v>0</v>
      </c>
      <c r="AM216" s="25">
        <v>0</v>
      </c>
      <c r="AN216" s="27">
        <f>AK216+AL216+AM216</f>
        <v>0</v>
      </c>
      <c r="AO216" s="25">
        <v>0</v>
      </c>
    </row>
    <row r="217" spans="1:41" ht="12.65" customHeight="1">
      <c r="A217" s="31" t="s">
        <v>144</v>
      </c>
      <c r="B217" s="28"/>
      <c r="C217" s="28"/>
      <c r="D217" s="28"/>
      <c r="E217" s="28"/>
      <c r="F217" s="28"/>
      <c r="G217" s="28"/>
      <c r="H217" s="28"/>
      <c r="I217" s="28"/>
      <c r="J217" s="30"/>
      <c r="K217" s="30"/>
      <c r="L217" s="30"/>
      <c r="M217" s="30"/>
      <c r="N217" s="30">
        <f>SUM(N213:N216)</f>
        <v>1.3630939999999998</v>
      </c>
      <c r="O217" s="30">
        <f t="shared" ref="O217:AE217" si="85">SUM(O213:O216)</f>
        <v>0</v>
      </c>
      <c r="P217" s="30">
        <f t="shared" si="85"/>
        <v>0</v>
      </c>
      <c r="Q217" s="30">
        <f t="shared" si="85"/>
        <v>1.3630939999999998</v>
      </c>
      <c r="R217" s="30">
        <f t="shared" si="85"/>
        <v>0.92436606599999993</v>
      </c>
      <c r="S217" s="30">
        <f t="shared" si="85"/>
        <v>0</v>
      </c>
      <c r="T217" s="30">
        <f t="shared" si="85"/>
        <v>0</v>
      </c>
      <c r="U217" s="30">
        <f t="shared" si="85"/>
        <v>0.92436606599999993</v>
      </c>
      <c r="V217" s="30">
        <f t="shared" si="85"/>
        <v>0</v>
      </c>
      <c r="W217" s="30">
        <f t="shared" si="85"/>
        <v>0</v>
      </c>
      <c r="X217" s="30">
        <f t="shared" si="85"/>
        <v>0</v>
      </c>
      <c r="Y217" s="30">
        <f t="shared" si="85"/>
        <v>0</v>
      </c>
      <c r="Z217" s="30">
        <f t="shared" si="85"/>
        <v>0</v>
      </c>
      <c r="AA217" s="30">
        <f t="shared" si="85"/>
        <v>0</v>
      </c>
      <c r="AB217" s="30">
        <f t="shared" si="85"/>
        <v>0</v>
      </c>
      <c r="AC217" s="30">
        <f t="shared" si="85"/>
        <v>0</v>
      </c>
      <c r="AD217" s="30">
        <f t="shared" si="85"/>
        <v>0</v>
      </c>
      <c r="AE217" s="29">
        <f t="shared" si="85"/>
        <v>0</v>
      </c>
      <c r="AF217" s="30"/>
      <c r="AG217" s="30">
        <f t="shared" ref="AG217:AO217" si="86">SUM(AG213:AG216)</f>
        <v>9.8330360999999991E-2</v>
      </c>
      <c r="AH217" s="30">
        <f t="shared" si="86"/>
        <v>0</v>
      </c>
      <c r="AI217" s="30">
        <f t="shared" si="86"/>
        <v>0</v>
      </c>
      <c r="AJ217" s="30">
        <f t="shared" si="86"/>
        <v>9.8330360999999991E-2</v>
      </c>
      <c r="AK217" s="30">
        <f t="shared" si="86"/>
        <v>0</v>
      </c>
      <c r="AL217" s="30">
        <f t="shared" si="86"/>
        <v>0</v>
      </c>
      <c r="AM217" s="30">
        <f t="shared" si="86"/>
        <v>0</v>
      </c>
      <c r="AN217" s="30">
        <f t="shared" si="86"/>
        <v>0</v>
      </c>
      <c r="AO217" s="30">
        <f t="shared" si="86"/>
        <v>0</v>
      </c>
    </row>
    <row r="218" spans="1:41">
      <c r="A218" s="7" t="s">
        <v>85</v>
      </c>
      <c r="B218" s="7" t="s">
        <v>142</v>
      </c>
      <c r="C218" s="7" t="s">
        <v>143</v>
      </c>
      <c r="G218" s="10">
        <v>45324</v>
      </c>
      <c r="H218" s="10">
        <v>45323</v>
      </c>
      <c r="I218" s="10">
        <v>45329</v>
      </c>
      <c r="J218" s="24">
        <f t="shared" si="77"/>
        <v>0.33724500000000002</v>
      </c>
      <c r="K218" s="24">
        <v>0</v>
      </c>
      <c r="L218" s="24">
        <v>0</v>
      </c>
      <c r="M218" s="24">
        <f t="shared" si="78"/>
        <v>0.33724500000000002</v>
      </c>
      <c r="N218" s="24">
        <v>0.33724500000000002</v>
      </c>
      <c r="O218" s="24">
        <v>0</v>
      </c>
      <c r="P218" s="24">
        <v>0</v>
      </c>
      <c r="Q218" s="24">
        <f t="shared" si="79"/>
        <v>0.33724500000000002</v>
      </c>
      <c r="R218" s="24">
        <v>0</v>
      </c>
      <c r="S218" s="24">
        <v>0</v>
      </c>
      <c r="T218" s="24">
        <v>0</v>
      </c>
      <c r="U218" s="24">
        <f t="shared" si="80"/>
        <v>0</v>
      </c>
      <c r="V218" s="24">
        <v>0</v>
      </c>
      <c r="W218" s="24">
        <v>0</v>
      </c>
      <c r="X218" s="24">
        <v>0</v>
      </c>
      <c r="Y218" s="24">
        <v>0</v>
      </c>
      <c r="Z218" s="24">
        <v>0</v>
      </c>
      <c r="AA218" s="24">
        <v>0</v>
      </c>
      <c r="AB218" s="24">
        <v>0</v>
      </c>
      <c r="AC218" s="24">
        <v>0</v>
      </c>
      <c r="AD218" s="24">
        <v>0</v>
      </c>
      <c r="AE218" s="13">
        <v>0</v>
      </c>
      <c r="AF218" s="26"/>
      <c r="AG218" s="24">
        <v>0</v>
      </c>
      <c r="AH218" s="24">
        <v>0</v>
      </c>
      <c r="AI218" s="24">
        <v>0</v>
      </c>
      <c r="AJ218" s="27">
        <f t="shared" ref="AJ218:AJ234" si="87">AG218+AH218+AI218</f>
        <v>0</v>
      </c>
      <c r="AK218" s="25">
        <v>0</v>
      </c>
      <c r="AL218" s="25">
        <v>0</v>
      </c>
      <c r="AM218" s="25">
        <v>0</v>
      </c>
      <c r="AN218" s="27">
        <f t="shared" ref="AN218:AN229" si="88">AK218+AL218+AM218</f>
        <v>0</v>
      </c>
      <c r="AO218" s="25">
        <v>0</v>
      </c>
    </row>
    <row r="219" spans="1:41">
      <c r="A219" s="7" t="s">
        <v>85</v>
      </c>
      <c r="B219" s="7" t="s">
        <v>142</v>
      </c>
      <c r="C219" s="7" t="s">
        <v>143</v>
      </c>
      <c r="G219" s="10">
        <v>45355</v>
      </c>
      <c r="H219" s="10">
        <v>45352</v>
      </c>
      <c r="I219" s="10">
        <v>45358</v>
      </c>
      <c r="J219" s="24">
        <f t="shared" si="77"/>
        <v>0.30953799999999998</v>
      </c>
      <c r="K219" s="24">
        <v>0</v>
      </c>
      <c r="L219" s="24">
        <v>0</v>
      </c>
      <c r="M219" s="24">
        <f t="shared" si="78"/>
        <v>0.30953799999999998</v>
      </c>
      <c r="N219" s="24">
        <v>0.30953799999999998</v>
      </c>
      <c r="O219" s="24">
        <v>0</v>
      </c>
      <c r="P219" s="24">
        <v>0</v>
      </c>
      <c r="Q219" s="24">
        <f t="shared" si="79"/>
        <v>0.30953799999999998</v>
      </c>
      <c r="R219" s="24">
        <v>0</v>
      </c>
      <c r="S219" s="24">
        <v>0</v>
      </c>
      <c r="T219" s="24">
        <v>0</v>
      </c>
      <c r="U219" s="24">
        <f t="shared" si="80"/>
        <v>0</v>
      </c>
      <c r="V219" s="24">
        <v>0</v>
      </c>
      <c r="W219" s="24">
        <v>0</v>
      </c>
      <c r="X219" s="24">
        <v>0</v>
      </c>
      <c r="Y219" s="24">
        <v>0</v>
      </c>
      <c r="Z219" s="24">
        <v>0</v>
      </c>
      <c r="AA219" s="24">
        <v>0</v>
      </c>
      <c r="AB219" s="24">
        <v>0</v>
      </c>
      <c r="AC219" s="24">
        <v>0</v>
      </c>
      <c r="AD219" s="24">
        <v>0</v>
      </c>
      <c r="AE219" s="13">
        <v>0</v>
      </c>
      <c r="AF219" s="26"/>
      <c r="AG219" s="24">
        <v>0</v>
      </c>
      <c r="AH219" s="24">
        <v>0</v>
      </c>
      <c r="AI219" s="24">
        <v>0</v>
      </c>
      <c r="AJ219" s="27">
        <f t="shared" si="87"/>
        <v>0</v>
      </c>
      <c r="AK219" s="25">
        <v>0</v>
      </c>
      <c r="AL219" s="25">
        <v>0</v>
      </c>
      <c r="AM219" s="25">
        <v>0</v>
      </c>
      <c r="AN219" s="27">
        <f t="shared" si="88"/>
        <v>0</v>
      </c>
      <c r="AO219" s="25">
        <v>0</v>
      </c>
    </row>
    <row r="220" spans="1:41">
      <c r="A220" s="7" t="s">
        <v>85</v>
      </c>
      <c r="B220" s="7" t="s">
        <v>142</v>
      </c>
      <c r="C220" s="7" t="s">
        <v>143</v>
      </c>
      <c r="G220" s="10">
        <v>45384</v>
      </c>
      <c r="H220" s="10">
        <v>45383</v>
      </c>
      <c r="I220" s="10">
        <v>45387</v>
      </c>
      <c r="J220" s="24">
        <f t="shared" si="77"/>
        <v>0.33807999999999999</v>
      </c>
      <c r="K220" s="24">
        <v>0</v>
      </c>
      <c r="L220" s="24">
        <v>0</v>
      </c>
      <c r="M220" s="24">
        <f t="shared" si="78"/>
        <v>0.33807999999999999</v>
      </c>
      <c r="N220" s="24">
        <v>0.33807999999999999</v>
      </c>
      <c r="O220" s="24">
        <v>0</v>
      </c>
      <c r="P220" s="24">
        <v>0</v>
      </c>
      <c r="Q220" s="24">
        <f t="shared" si="79"/>
        <v>0.33807999999999999</v>
      </c>
      <c r="R220" s="24">
        <v>0</v>
      </c>
      <c r="S220" s="24">
        <v>0</v>
      </c>
      <c r="T220" s="24">
        <v>0</v>
      </c>
      <c r="U220" s="24">
        <f t="shared" si="80"/>
        <v>0</v>
      </c>
      <c r="V220" s="24">
        <v>0</v>
      </c>
      <c r="W220" s="24">
        <v>0</v>
      </c>
      <c r="X220" s="24">
        <v>0</v>
      </c>
      <c r="Y220" s="24">
        <v>0</v>
      </c>
      <c r="Z220" s="24">
        <v>0</v>
      </c>
      <c r="AA220" s="24">
        <v>0</v>
      </c>
      <c r="AB220" s="24">
        <v>0</v>
      </c>
      <c r="AC220" s="24">
        <v>0</v>
      </c>
      <c r="AD220" s="24">
        <v>0</v>
      </c>
      <c r="AE220" s="13">
        <v>0</v>
      </c>
      <c r="AF220" s="26"/>
      <c r="AG220" s="24">
        <v>0</v>
      </c>
      <c r="AH220" s="24">
        <v>0</v>
      </c>
      <c r="AI220" s="24">
        <v>0</v>
      </c>
      <c r="AJ220" s="27">
        <f t="shared" si="87"/>
        <v>0</v>
      </c>
      <c r="AK220" s="25">
        <v>0</v>
      </c>
      <c r="AL220" s="25">
        <v>0</v>
      </c>
      <c r="AM220" s="25">
        <v>0</v>
      </c>
      <c r="AN220" s="27">
        <f t="shared" si="88"/>
        <v>0</v>
      </c>
      <c r="AO220" s="25">
        <v>0</v>
      </c>
    </row>
    <row r="221" spans="1:41">
      <c r="A221" s="7" t="s">
        <v>85</v>
      </c>
      <c r="B221" s="7" t="s">
        <v>142</v>
      </c>
      <c r="C221" s="7" t="s">
        <v>143</v>
      </c>
      <c r="G221" s="10">
        <v>45414</v>
      </c>
      <c r="H221" s="10">
        <v>45413</v>
      </c>
      <c r="I221" s="10">
        <v>45419</v>
      </c>
      <c r="J221" s="24">
        <f t="shared" si="77"/>
        <v>0.33250299999999999</v>
      </c>
      <c r="K221" s="24">
        <v>0</v>
      </c>
      <c r="L221" s="24">
        <v>0</v>
      </c>
      <c r="M221" s="24">
        <f t="shared" si="78"/>
        <v>0.33250299999999999</v>
      </c>
      <c r="N221" s="24">
        <v>0.33250299999999999</v>
      </c>
      <c r="O221" s="24">
        <v>0</v>
      </c>
      <c r="P221" s="24">
        <v>0</v>
      </c>
      <c r="Q221" s="24">
        <f t="shared" si="79"/>
        <v>0.33250299999999999</v>
      </c>
      <c r="R221" s="24">
        <v>0</v>
      </c>
      <c r="S221" s="24">
        <v>0</v>
      </c>
      <c r="T221" s="24">
        <v>0</v>
      </c>
      <c r="U221" s="24">
        <f t="shared" si="80"/>
        <v>0</v>
      </c>
      <c r="V221" s="24">
        <v>0</v>
      </c>
      <c r="W221" s="24">
        <v>0</v>
      </c>
      <c r="X221" s="24">
        <v>0</v>
      </c>
      <c r="Y221" s="24">
        <v>0</v>
      </c>
      <c r="Z221" s="24">
        <v>0</v>
      </c>
      <c r="AA221" s="24">
        <v>0</v>
      </c>
      <c r="AB221" s="24">
        <v>0</v>
      </c>
      <c r="AC221" s="24">
        <v>0</v>
      </c>
      <c r="AD221" s="24">
        <v>0</v>
      </c>
      <c r="AE221" s="13">
        <v>0</v>
      </c>
      <c r="AF221" s="26"/>
      <c r="AG221" s="24">
        <v>0</v>
      </c>
      <c r="AH221" s="24">
        <v>0</v>
      </c>
      <c r="AI221" s="24">
        <v>0</v>
      </c>
      <c r="AJ221" s="27">
        <f t="shared" si="87"/>
        <v>0</v>
      </c>
      <c r="AK221" s="25">
        <v>0</v>
      </c>
      <c r="AL221" s="25">
        <v>0</v>
      </c>
      <c r="AM221" s="25">
        <v>0</v>
      </c>
      <c r="AN221" s="27">
        <f t="shared" si="88"/>
        <v>0</v>
      </c>
      <c r="AO221" s="25">
        <v>0</v>
      </c>
    </row>
    <row r="222" spans="1:41">
      <c r="A222" s="7" t="s">
        <v>85</v>
      </c>
      <c r="B222" s="7" t="s">
        <v>142</v>
      </c>
      <c r="C222" s="7" t="s">
        <v>143</v>
      </c>
      <c r="G222" s="10">
        <v>45446</v>
      </c>
      <c r="H222" s="10">
        <v>45446</v>
      </c>
      <c r="I222" s="10">
        <v>45450</v>
      </c>
      <c r="J222" s="24">
        <f t="shared" si="77"/>
        <v>0.348306</v>
      </c>
      <c r="K222" s="24">
        <v>0</v>
      </c>
      <c r="L222" s="24">
        <v>0</v>
      </c>
      <c r="M222" s="24">
        <f t="shared" si="78"/>
        <v>0.348306</v>
      </c>
      <c r="N222" s="24">
        <v>0.348306</v>
      </c>
      <c r="O222" s="24">
        <v>0</v>
      </c>
      <c r="P222" s="24">
        <v>0</v>
      </c>
      <c r="Q222" s="24">
        <f t="shared" si="79"/>
        <v>0.348306</v>
      </c>
      <c r="R222" s="24">
        <v>0</v>
      </c>
      <c r="S222" s="24">
        <v>0</v>
      </c>
      <c r="T222" s="24">
        <v>0</v>
      </c>
      <c r="U222" s="24">
        <f t="shared" si="80"/>
        <v>0</v>
      </c>
      <c r="V222" s="24">
        <v>0</v>
      </c>
      <c r="W222" s="24">
        <v>0</v>
      </c>
      <c r="X222" s="24">
        <v>0</v>
      </c>
      <c r="Y222" s="24">
        <v>0</v>
      </c>
      <c r="Z222" s="24">
        <v>0</v>
      </c>
      <c r="AA222" s="24">
        <v>0</v>
      </c>
      <c r="AB222" s="24">
        <v>0</v>
      </c>
      <c r="AC222" s="24">
        <v>0</v>
      </c>
      <c r="AD222" s="24">
        <v>0</v>
      </c>
      <c r="AE222" s="13">
        <v>0</v>
      </c>
      <c r="AF222" s="26"/>
      <c r="AG222" s="24">
        <v>0</v>
      </c>
      <c r="AH222" s="24">
        <v>0</v>
      </c>
      <c r="AI222" s="24">
        <v>0</v>
      </c>
      <c r="AJ222" s="27">
        <f t="shared" si="87"/>
        <v>0</v>
      </c>
      <c r="AK222" s="25">
        <v>0</v>
      </c>
      <c r="AL222" s="25">
        <v>0</v>
      </c>
      <c r="AM222" s="25">
        <v>0</v>
      </c>
      <c r="AN222" s="27">
        <f t="shared" si="88"/>
        <v>0</v>
      </c>
      <c r="AO222" s="25">
        <v>0</v>
      </c>
    </row>
    <row r="223" spans="1:41">
      <c r="A223" s="7" t="s">
        <v>85</v>
      </c>
      <c r="B223" s="7" t="s">
        <v>142</v>
      </c>
      <c r="C223" s="7" t="s">
        <v>143</v>
      </c>
      <c r="G223" s="10">
        <v>45474</v>
      </c>
      <c r="H223" s="10">
        <v>45474</v>
      </c>
      <c r="I223" s="10">
        <v>45481</v>
      </c>
      <c r="J223" s="24">
        <f t="shared" si="77"/>
        <v>0.33455000000000001</v>
      </c>
      <c r="K223" s="24">
        <v>0</v>
      </c>
      <c r="L223" s="24">
        <v>0</v>
      </c>
      <c r="M223" s="24">
        <f t="shared" si="78"/>
        <v>0.33455000000000001</v>
      </c>
      <c r="N223" s="24">
        <v>0.33455000000000001</v>
      </c>
      <c r="O223" s="24">
        <v>0</v>
      </c>
      <c r="P223" s="24">
        <v>0</v>
      </c>
      <c r="Q223" s="24">
        <f t="shared" si="79"/>
        <v>0.33455000000000001</v>
      </c>
      <c r="R223" s="24">
        <v>0</v>
      </c>
      <c r="S223" s="24">
        <v>0</v>
      </c>
      <c r="T223" s="24">
        <v>0</v>
      </c>
      <c r="U223" s="24">
        <f t="shared" si="80"/>
        <v>0</v>
      </c>
      <c r="V223" s="24">
        <v>0</v>
      </c>
      <c r="W223" s="24">
        <v>0</v>
      </c>
      <c r="X223" s="24">
        <v>0</v>
      </c>
      <c r="Y223" s="24">
        <v>0</v>
      </c>
      <c r="Z223" s="24">
        <v>0</v>
      </c>
      <c r="AA223" s="24">
        <v>0</v>
      </c>
      <c r="AB223" s="24">
        <v>0</v>
      </c>
      <c r="AC223" s="24">
        <v>0</v>
      </c>
      <c r="AD223" s="24">
        <v>0</v>
      </c>
      <c r="AE223" s="13">
        <v>0</v>
      </c>
      <c r="AF223" s="26"/>
      <c r="AG223" s="24">
        <v>0</v>
      </c>
      <c r="AH223" s="24">
        <v>0</v>
      </c>
      <c r="AI223" s="24">
        <v>0</v>
      </c>
      <c r="AJ223" s="27">
        <f t="shared" si="87"/>
        <v>0</v>
      </c>
      <c r="AK223" s="25">
        <v>0</v>
      </c>
      <c r="AL223" s="25">
        <v>0</v>
      </c>
      <c r="AM223" s="25">
        <v>0</v>
      </c>
      <c r="AN223" s="27">
        <f t="shared" si="88"/>
        <v>0</v>
      </c>
      <c r="AO223" s="25">
        <v>0</v>
      </c>
    </row>
    <row r="224" spans="1:41">
      <c r="A224" s="7" t="s">
        <v>85</v>
      </c>
      <c r="B224" s="7" t="s">
        <v>142</v>
      </c>
      <c r="C224" s="7" t="s">
        <v>143</v>
      </c>
      <c r="G224" s="10">
        <v>45505</v>
      </c>
      <c r="H224" s="10">
        <v>45505</v>
      </c>
      <c r="I224" s="10">
        <v>45511</v>
      </c>
      <c r="J224" s="24">
        <f t="shared" si="77"/>
        <v>0.35680699999999999</v>
      </c>
      <c r="K224" s="24">
        <v>0</v>
      </c>
      <c r="L224" s="24">
        <v>0</v>
      </c>
      <c r="M224" s="24">
        <f t="shared" si="78"/>
        <v>0.35680699999999999</v>
      </c>
      <c r="N224" s="24">
        <v>0.35680699999999999</v>
      </c>
      <c r="O224" s="24">
        <v>0</v>
      </c>
      <c r="P224" s="24">
        <v>0</v>
      </c>
      <c r="Q224" s="24">
        <f t="shared" si="79"/>
        <v>0.35680699999999999</v>
      </c>
      <c r="R224" s="24">
        <v>0</v>
      </c>
      <c r="S224" s="24">
        <v>0</v>
      </c>
      <c r="T224" s="24">
        <v>0</v>
      </c>
      <c r="U224" s="24">
        <f t="shared" si="80"/>
        <v>0</v>
      </c>
      <c r="V224" s="24">
        <v>0</v>
      </c>
      <c r="W224" s="24">
        <v>0</v>
      </c>
      <c r="X224" s="24">
        <v>0</v>
      </c>
      <c r="Y224" s="24">
        <v>0</v>
      </c>
      <c r="Z224" s="24">
        <v>0</v>
      </c>
      <c r="AA224" s="24">
        <v>0</v>
      </c>
      <c r="AB224" s="24">
        <v>0</v>
      </c>
      <c r="AC224" s="24">
        <v>0</v>
      </c>
      <c r="AD224" s="24">
        <v>0</v>
      </c>
      <c r="AE224" s="13">
        <v>0</v>
      </c>
      <c r="AF224" s="26"/>
      <c r="AG224" s="24">
        <v>0</v>
      </c>
      <c r="AH224" s="24">
        <v>0</v>
      </c>
      <c r="AI224" s="24">
        <v>0</v>
      </c>
      <c r="AJ224" s="27">
        <f t="shared" si="87"/>
        <v>0</v>
      </c>
      <c r="AK224" s="25">
        <v>0</v>
      </c>
      <c r="AL224" s="25">
        <v>0</v>
      </c>
      <c r="AM224" s="25">
        <v>0</v>
      </c>
      <c r="AN224" s="27">
        <f t="shared" si="88"/>
        <v>0</v>
      </c>
      <c r="AO224" s="25">
        <v>0</v>
      </c>
    </row>
    <row r="225" spans="1:41">
      <c r="A225" s="7" t="s">
        <v>85</v>
      </c>
      <c r="B225" s="7" t="s">
        <v>142</v>
      </c>
      <c r="C225" s="7" t="s">
        <v>143</v>
      </c>
      <c r="G225" s="10">
        <v>45538</v>
      </c>
      <c r="H225" s="10">
        <v>45538</v>
      </c>
      <c r="I225" s="10">
        <v>45544</v>
      </c>
      <c r="J225" s="24">
        <f t="shared" si="77"/>
        <v>0.35246100000000002</v>
      </c>
      <c r="K225" s="24">
        <v>0</v>
      </c>
      <c r="L225" s="24">
        <v>0</v>
      </c>
      <c r="M225" s="24">
        <f t="shared" si="78"/>
        <v>0.35246100000000002</v>
      </c>
      <c r="N225" s="24">
        <v>0.35246100000000002</v>
      </c>
      <c r="O225" s="24">
        <v>0</v>
      </c>
      <c r="P225" s="24">
        <v>0</v>
      </c>
      <c r="Q225" s="24">
        <f t="shared" si="79"/>
        <v>0.35246100000000002</v>
      </c>
      <c r="R225" s="24">
        <v>0</v>
      </c>
      <c r="S225" s="24">
        <v>0</v>
      </c>
      <c r="T225" s="24">
        <v>0</v>
      </c>
      <c r="U225" s="24">
        <f t="shared" si="80"/>
        <v>0</v>
      </c>
      <c r="V225" s="24">
        <v>0</v>
      </c>
      <c r="W225" s="24">
        <v>0</v>
      </c>
      <c r="X225" s="24">
        <v>0</v>
      </c>
      <c r="Y225" s="24">
        <v>0</v>
      </c>
      <c r="Z225" s="24">
        <v>0</v>
      </c>
      <c r="AA225" s="24">
        <v>0</v>
      </c>
      <c r="AB225" s="24">
        <v>0</v>
      </c>
      <c r="AC225" s="24">
        <v>0</v>
      </c>
      <c r="AD225" s="24">
        <v>0</v>
      </c>
      <c r="AE225" s="13">
        <v>0</v>
      </c>
      <c r="AF225" s="26"/>
      <c r="AG225" s="24">
        <v>0</v>
      </c>
      <c r="AH225" s="24">
        <v>0</v>
      </c>
      <c r="AI225" s="24">
        <v>0</v>
      </c>
      <c r="AJ225" s="27">
        <f t="shared" si="87"/>
        <v>0</v>
      </c>
      <c r="AK225" s="25">
        <v>0</v>
      </c>
      <c r="AL225" s="25">
        <v>0</v>
      </c>
      <c r="AM225" s="25">
        <v>0</v>
      </c>
      <c r="AN225" s="27">
        <f t="shared" si="88"/>
        <v>0</v>
      </c>
      <c r="AO225" s="25">
        <v>0</v>
      </c>
    </row>
    <row r="226" spans="1:41">
      <c r="A226" s="7" t="s">
        <v>85</v>
      </c>
      <c r="B226" s="7" t="s">
        <v>142</v>
      </c>
      <c r="C226" s="7" t="s">
        <v>143</v>
      </c>
      <c r="G226" s="10">
        <v>45566</v>
      </c>
      <c r="H226" s="10">
        <v>45566</v>
      </c>
      <c r="I226" s="10">
        <v>45572</v>
      </c>
      <c r="J226" s="24">
        <f t="shared" si="77"/>
        <v>0.32392199999999999</v>
      </c>
      <c r="K226" s="24">
        <v>0</v>
      </c>
      <c r="L226" s="24">
        <v>0</v>
      </c>
      <c r="M226" s="24">
        <f t="shared" si="78"/>
        <v>0.32392199999999999</v>
      </c>
      <c r="N226" s="24">
        <v>0.32392199999999999</v>
      </c>
      <c r="O226" s="24">
        <v>0</v>
      </c>
      <c r="P226" s="24">
        <v>0</v>
      </c>
      <c r="Q226" s="24">
        <f t="shared" si="79"/>
        <v>0.32392199999999999</v>
      </c>
      <c r="R226" s="24">
        <v>0</v>
      </c>
      <c r="S226" s="24">
        <v>0</v>
      </c>
      <c r="T226" s="24">
        <v>0</v>
      </c>
      <c r="U226" s="24">
        <f t="shared" si="80"/>
        <v>0</v>
      </c>
      <c r="V226" s="24">
        <v>0</v>
      </c>
      <c r="W226" s="24">
        <v>0</v>
      </c>
      <c r="X226" s="24">
        <v>0</v>
      </c>
      <c r="Y226" s="24">
        <v>0</v>
      </c>
      <c r="Z226" s="24">
        <v>0</v>
      </c>
      <c r="AA226" s="24">
        <v>0</v>
      </c>
      <c r="AB226" s="24">
        <v>0</v>
      </c>
      <c r="AC226" s="24">
        <v>0</v>
      </c>
      <c r="AD226" s="24">
        <v>0</v>
      </c>
      <c r="AE226" s="13">
        <v>0</v>
      </c>
      <c r="AF226" s="26"/>
      <c r="AG226" s="24">
        <v>0</v>
      </c>
      <c r="AH226" s="24">
        <v>0</v>
      </c>
      <c r="AI226" s="24">
        <v>0</v>
      </c>
      <c r="AJ226" s="27">
        <f t="shared" si="87"/>
        <v>0</v>
      </c>
      <c r="AK226" s="25">
        <v>0</v>
      </c>
      <c r="AL226" s="25">
        <v>0</v>
      </c>
      <c r="AM226" s="25">
        <v>0</v>
      </c>
      <c r="AN226" s="27">
        <f t="shared" si="88"/>
        <v>0</v>
      </c>
      <c r="AO226" s="25">
        <v>0</v>
      </c>
    </row>
    <row r="227" spans="1:41">
      <c r="A227" s="7" t="s">
        <v>85</v>
      </c>
      <c r="B227" s="7" t="s">
        <v>142</v>
      </c>
      <c r="C227" s="7" t="s">
        <v>143</v>
      </c>
      <c r="G227" s="10">
        <v>45597</v>
      </c>
      <c r="H227" s="10">
        <v>45597</v>
      </c>
      <c r="I227" s="10">
        <v>45603</v>
      </c>
      <c r="J227" s="24">
        <f t="shared" si="77"/>
        <v>0.31819799999999998</v>
      </c>
      <c r="K227" s="24">
        <v>0</v>
      </c>
      <c r="L227" s="24">
        <v>0</v>
      </c>
      <c r="M227" s="24">
        <f t="shared" si="78"/>
        <v>0.31819799999999998</v>
      </c>
      <c r="N227" s="24">
        <v>0.31819799999999998</v>
      </c>
      <c r="O227" s="24">
        <v>0</v>
      </c>
      <c r="P227" s="24">
        <v>0</v>
      </c>
      <c r="Q227" s="24">
        <f t="shared" si="79"/>
        <v>0.31819799999999998</v>
      </c>
      <c r="R227" s="24">
        <v>0</v>
      </c>
      <c r="S227" s="24">
        <v>0</v>
      </c>
      <c r="T227" s="24">
        <v>0</v>
      </c>
      <c r="U227" s="24">
        <f t="shared" si="80"/>
        <v>0</v>
      </c>
      <c r="V227" s="24">
        <v>0</v>
      </c>
      <c r="W227" s="24">
        <v>0</v>
      </c>
      <c r="X227" s="24">
        <v>0</v>
      </c>
      <c r="Y227" s="24">
        <v>0</v>
      </c>
      <c r="Z227" s="24">
        <v>0</v>
      </c>
      <c r="AA227" s="24">
        <v>0</v>
      </c>
      <c r="AB227" s="24">
        <v>0</v>
      </c>
      <c r="AC227" s="24">
        <v>0</v>
      </c>
      <c r="AD227" s="24">
        <v>0</v>
      </c>
      <c r="AE227" s="13">
        <v>0</v>
      </c>
      <c r="AF227" s="26"/>
      <c r="AG227" s="24">
        <v>0</v>
      </c>
      <c r="AH227" s="24">
        <v>0</v>
      </c>
      <c r="AI227" s="24">
        <v>0</v>
      </c>
      <c r="AJ227" s="27">
        <f t="shared" si="87"/>
        <v>0</v>
      </c>
      <c r="AK227" s="25">
        <v>0</v>
      </c>
      <c r="AL227" s="25">
        <v>0</v>
      </c>
      <c r="AM227" s="25">
        <v>0</v>
      </c>
      <c r="AN227" s="27">
        <f t="shared" si="88"/>
        <v>0</v>
      </c>
      <c r="AO227" s="25">
        <v>0</v>
      </c>
    </row>
    <row r="228" spans="1:41">
      <c r="A228" s="7" t="s">
        <v>85</v>
      </c>
      <c r="B228" s="7" t="s">
        <v>142</v>
      </c>
      <c r="C228" s="7" t="s">
        <v>143</v>
      </c>
      <c r="G228" s="10">
        <v>45628</v>
      </c>
      <c r="H228" s="10">
        <v>45628</v>
      </c>
      <c r="I228" s="10">
        <v>45632</v>
      </c>
      <c r="J228" s="24">
        <f t="shared" si="77"/>
        <v>0.344912</v>
      </c>
      <c r="K228" s="24">
        <v>0</v>
      </c>
      <c r="L228" s="24">
        <v>0</v>
      </c>
      <c r="M228" s="24">
        <f t="shared" si="78"/>
        <v>0.344912</v>
      </c>
      <c r="N228" s="24">
        <v>0.344912</v>
      </c>
      <c r="O228" s="24">
        <v>0</v>
      </c>
      <c r="P228" s="24">
        <v>0</v>
      </c>
      <c r="Q228" s="24">
        <f t="shared" si="79"/>
        <v>0.344912</v>
      </c>
      <c r="R228" s="24">
        <v>0</v>
      </c>
      <c r="S228" s="24">
        <v>0</v>
      </c>
      <c r="T228" s="24">
        <v>0</v>
      </c>
      <c r="U228" s="24">
        <f t="shared" si="80"/>
        <v>0</v>
      </c>
      <c r="V228" s="24">
        <v>0</v>
      </c>
      <c r="W228" s="24">
        <v>0</v>
      </c>
      <c r="X228" s="24">
        <v>0</v>
      </c>
      <c r="Y228" s="24">
        <v>0</v>
      </c>
      <c r="Z228" s="24">
        <v>0</v>
      </c>
      <c r="AA228" s="24">
        <v>0</v>
      </c>
      <c r="AB228" s="24">
        <v>0</v>
      </c>
      <c r="AC228" s="24">
        <v>0</v>
      </c>
      <c r="AD228" s="24">
        <v>0</v>
      </c>
      <c r="AE228" s="13">
        <v>0</v>
      </c>
      <c r="AF228" s="26"/>
      <c r="AG228" s="24">
        <v>0</v>
      </c>
      <c r="AH228" s="24">
        <v>0</v>
      </c>
      <c r="AI228" s="24">
        <v>0</v>
      </c>
      <c r="AJ228" s="27">
        <f t="shared" si="87"/>
        <v>0</v>
      </c>
      <c r="AK228" s="25">
        <v>0</v>
      </c>
      <c r="AL228" s="25">
        <v>0</v>
      </c>
      <c r="AM228" s="25">
        <v>0</v>
      </c>
      <c r="AN228" s="27">
        <f t="shared" si="88"/>
        <v>0</v>
      </c>
      <c r="AO228" s="25">
        <v>0</v>
      </c>
    </row>
    <row r="229" spans="1:41">
      <c r="A229" s="7" t="s">
        <v>85</v>
      </c>
      <c r="B229" s="7" t="s">
        <v>142</v>
      </c>
      <c r="C229" s="7" t="s">
        <v>143</v>
      </c>
      <c r="G229" s="10">
        <v>45646</v>
      </c>
      <c r="H229" s="10">
        <v>45646</v>
      </c>
      <c r="I229" s="10">
        <v>45653</v>
      </c>
      <c r="J229" s="24">
        <f t="shared" si="77"/>
        <v>0.31534600000000002</v>
      </c>
      <c r="K229" s="24">
        <v>0</v>
      </c>
      <c r="L229" s="24">
        <v>0</v>
      </c>
      <c r="M229" s="24">
        <f t="shared" si="78"/>
        <v>0.31534600000000002</v>
      </c>
      <c r="N229" s="24">
        <v>0.31534600000000002</v>
      </c>
      <c r="O229" s="24">
        <v>0</v>
      </c>
      <c r="P229" s="24">
        <v>0</v>
      </c>
      <c r="Q229" s="24">
        <f t="shared" si="79"/>
        <v>0.31534600000000002</v>
      </c>
      <c r="R229" s="24">
        <v>0</v>
      </c>
      <c r="S229" s="24">
        <v>0</v>
      </c>
      <c r="T229" s="24">
        <v>0</v>
      </c>
      <c r="U229" s="24">
        <f t="shared" si="80"/>
        <v>0</v>
      </c>
      <c r="V229" s="24">
        <v>0</v>
      </c>
      <c r="W229" s="24">
        <v>0</v>
      </c>
      <c r="X229" s="24">
        <v>0</v>
      </c>
      <c r="Y229" s="24">
        <v>0</v>
      </c>
      <c r="Z229" s="24">
        <v>0</v>
      </c>
      <c r="AA229" s="24">
        <v>0</v>
      </c>
      <c r="AB229" s="24">
        <v>0</v>
      </c>
      <c r="AC229" s="24">
        <v>0</v>
      </c>
      <c r="AD229" s="24">
        <v>0</v>
      </c>
      <c r="AE229" s="13">
        <v>0</v>
      </c>
      <c r="AF229" s="26"/>
      <c r="AG229" s="24">
        <v>0</v>
      </c>
      <c r="AH229" s="24">
        <v>0</v>
      </c>
      <c r="AI229" s="24">
        <v>0</v>
      </c>
      <c r="AJ229" s="27">
        <f t="shared" si="87"/>
        <v>0</v>
      </c>
      <c r="AK229" s="25">
        <v>0</v>
      </c>
      <c r="AL229" s="25">
        <v>0</v>
      </c>
      <c r="AM229" s="25">
        <v>0</v>
      </c>
      <c r="AN229" s="27">
        <f t="shared" si="88"/>
        <v>0</v>
      </c>
      <c r="AO229" s="25">
        <v>0</v>
      </c>
    </row>
    <row r="230" spans="1:41" ht="12.65" customHeight="1">
      <c r="A230" s="31" t="s">
        <v>144</v>
      </c>
      <c r="B230" s="28"/>
      <c r="C230" s="28"/>
      <c r="D230" s="28"/>
      <c r="E230" s="28"/>
      <c r="F230" s="28"/>
      <c r="G230" s="28"/>
      <c r="H230" s="28"/>
      <c r="I230" s="28"/>
      <c r="J230" s="30"/>
      <c r="K230" s="30"/>
      <c r="L230" s="30"/>
      <c r="M230" s="30"/>
      <c r="N230" s="30">
        <f>SUM(N218:N229)</f>
        <v>4.0118679999999998</v>
      </c>
      <c r="O230" s="30">
        <f t="shared" ref="O230:AO230" si="89">SUM(O218:O229)</f>
        <v>0</v>
      </c>
      <c r="P230" s="30">
        <f t="shared" si="89"/>
        <v>0</v>
      </c>
      <c r="Q230" s="24">
        <f t="shared" si="79"/>
        <v>4.0118679999999998</v>
      </c>
      <c r="R230" s="30">
        <f t="shared" si="89"/>
        <v>0</v>
      </c>
      <c r="S230" s="30">
        <f t="shared" si="89"/>
        <v>0</v>
      </c>
      <c r="T230" s="30">
        <f t="shared" si="89"/>
        <v>0</v>
      </c>
      <c r="U230" s="24">
        <f t="shared" si="80"/>
        <v>0</v>
      </c>
      <c r="V230" s="30">
        <f t="shared" si="89"/>
        <v>0</v>
      </c>
      <c r="W230" s="30">
        <f t="shared" si="89"/>
        <v>0</v>
      </c>
      <c r="X230" s="30">
        <f t="shared" si="89"/>
        <v>0</v>
      </c>
      <c r="Y230" s="30">
        <f t="shared" si="89"/>
        <v>0</v>
      </c>
      <c r="Z230" s="30">
        <f t="shared" si="89"/>
        <v>0</v>
      </c>
      <c r="AA230" s="30">
        <f t="shared" si="89"/>
        <v>0</v>
      </c>
      <c r="AB230" s="30">
        <f t="shared" si="89"/>
        <v>0</v>
      </c>
      <c r="AC230" s="30">
        <f t="shared" si="89"/>
        <v>0</v>
      </c>
      <c r="AD230" s="30">
        <f t="shared" si="89"/>
        <v>0</v>
      </c>
      <c r="AE230" s="29">
        <f t="shared" si="89"/>
        <v>0</v>
      </c>
      <c r="AF230" s="30"/>
      <c r="AG230" s="30">
        <f t="shared" si="89"/>
        <v>0</v>
      </c>
      <c r="AH230" s="30">
        <f t="shared" si="89"/>
        <v>0</v>
      </c>
      <c r="AI230" s="30">
        <f t="shared" si="89"/>
        <v>0</v>
      </c>
      <c r="AJ230" s="30">
        <f t="shared" si="89"/>
        <v>0</v>
      </c>
      <c r="AK230" s="30">
        <f t="shared" si="89"/>
        <v>0</v>
      </c>
      <c r="AL230" s="30">
        <f t="shared" si="89"/>
        <v>0</v>
      </c>
      <c r="AM230" s="30">
        <f t="shared" si="89"/>
        <v>0</v>
      </c>
      <c r="AN230" s="30">
        <f t="shared" si="89"/>
        <v>0</v>
      </c>
      <c r="AO230" s="30">
        <f t="shared" si="89"/>
        <v>0</v>
      </c>
    </row>
    <row r="231" spans="1:41">
      <c r="A231" s="45" t="s">
        <v>153</v>
      </c>
      <c r="B231" s="45" t="s">
        <v>154</v>
      </c>
      <c r="C231" s="45" t="s">
        <v>155</v>
      </c>
      <c r="D231" s="44"/>
      <c r="E231" s="44"/>
      <c r="F231" s="44"/>
      <c r="G231" s="46">
        <v>45369</v>
      </c>
      <c r="H231" s="46">
        <v>45366</v>
      </c>
      <c r="I231" s="46">
        <v>45372</v>
      </c>
      <c r="J231" s="24">
        <f t="shared" si="77"/>
        <v>5.3088999999999997E-2</v>
      </c>
      <c r="K231" s="48">
        <v>0</v>
      </c>
      <c r="L231" s="48">
        <v>0</v>
      </c>
      <c r="M231" s="24">
        <f t="shared" si="78"/>
        <v>5.3088999999999997E-2</v>
      </c>
      <c r="N231" s="52">
        <v>5.3088999999999997E-2</v>
      </c>
      <c r="O231" s="52">
        <v>0</v>
      </c>
      <c r="P231" s="52">
        <v>0</v>
      </c>
      <c r="Q231" s="24">
        <f t="shared" si="79"/>
        <v>5.3088999999999997E-2</v>
      </c>
      <c r="R231" s="52">
        <v>5.868E-3</v>
      </c>
      <c r="S231" s="52">
        <v>0</v>
      </c>
      <c r="T231" s="52">
        <v>0</v>
      </c>
      <c r="U231" s="24">
        <f t="shared" si="80"/>
        <v>5.868E-3</v>
      </c>
      <c r="V231" s="52">
        <v>0</v>
      </c>
      <c r="W231" s="52">
        <v>0</v>
      </c>
      <c r="X231" s="52">
        <v>0</v>
      </c>
      <c r="Y231" s="52">
        <v>0</v>
      </c>
      <c r="Z231" s="52">
        <v>0</v>
      </c>
      <c r="AA231" s="52">
        <v>0</v>
      </c>
      <c r="AB231" s="52">
        <v>0</v>
      </c>
      <c r="AC231" s="52">
        <v>0</v>
      </c>
      <c r="AD231" s="52">
        <v>0</v>
      </c>
      <c r="AE231" s="53">
        <v>0</v>
      </c>
      <c r="AF231" s="54"/>
      <c r="AG231" s="52">
        <v>1.7572000000000001E-2</v>
      </c>
      <c r="AH231" s="52">
        <v>0</v>
      </c>
      <c r="AI231" s="52">
        <v>0</v>
      </c>
      <c r="AJ231" s="27">
        <f t="shared" si="87"/>
        <v>1.7572000000000001E-2</v>
      </c>
      <c r="AK231" s="55">
        <v>0</v>
      </c>
      <c r="AL231" s="55">
        <v>0</v>
      </c>
      <c r="AM231" s="55">
        <v>0</v>
      </c>
      <c r="AN231" s="51">
        <v>0</v>
      </c>
      <c r="AO231" s="49">
        <v>0</v>
      </c>
    </row>
    <row r="232" spans="1:41">
      <c r="A232" s="45" t="s">
        <v>153</v>
      </c>
      <c r="B232" s="45" t="s">
        <v>154</v>
      </c>
      <c r="C232" s="45" t="s">
        <v>155</v>
      </c>
      <c r="D232" s="44"/>
      <c r="E232" s="44"/>
      <c r="F232" s="44"/>
      <c r="G232" s="46">
        <v>45464</v>
      </c>
      <c r="H232" s="46">
        <v>45464</v>
      </c>
      <c r="I232" s="46">
        <v>45470</v>
      </c>
      <c r="J232" s="24">
        <f t="shared" si="77"/>
        <v>0.437579</v>
      </c>
      <c r="K232" s="48">
        <v>0</v>
      </c>
      <c r="L232" s="48">
        <v>0</v>
      </c>
      <c r="M232" s="24">
        <f t="shared" si="78"/>
        <v>0.437579</v>
      </c>
      <c r="N232" s="52">
        <v>0.437579</v>
      </c>
      <c r="O232" s="52">
        <v>0</v>
      </c>
      <c r="P232" s="52">
        <v>0</v>
      </c>
      <c r="Q232" s="24">
        <f t="shared" si="79"/>
        <v>0.437579</v>
      </c>
      <c r="R232" s="52">
        <v>4.8369000000000002E-2</v>
      </c>
      <c r="S232" s="52">
        <v>0</v>
      </c>
      <c r="T232" s="52">
        <v>0</v>
      </c>
      <c r="U232" s="24">
        <f t="shared" si="80"/>
        <v>4.8369000000000002E-2</v>
      </c>
      <c r="V232" s="52">
        <v>0</v>
      </c>
      <c r="W232" s="52">
        <v>0</v>
      </c>
      <c r="X232" s="52">
        <v>0</v>
      </c>
      <c r="Y232" s="52">
        <v>0</v>
      </c>
      <c r="Z232" s="52">
        <v>0</v>
      </c>
      <c r="AA232" s="52">
        <v>0</v>
      </c>
      <c r="AB232" s="52">
        <v>0</v>
      </c>
      <c r="AC232" s="52">
        <v>0</v>
      </c>
      <c r="AD232" s="52">
        <v>0</v>
      </c>
      <c r="AE232" s="53">
        <v>0</v>
      </c>
      <c r="AF232" s="54"/>
      <c r="AG232" s="52">
        <v>0.144839</v>
      </c>
      <c r="AH232" s="52">
        <v>0</v>
      </c>
      <c r="AI232" s="52">
        <v>0</v>
      </c>
      <c r="AJ232" s="27">
        <f t="shared" si="87"/>
        <v>0.144839</v>
      </c>
      <c r="AK232" s="55">
        <v>0</v>
      </c>
      <c r="AL232" s="55">
        <v>0</v>
      </c>
      <c r="AM232" s="55">
        <v>0</v>
      </c>
      <c r="AN232" s="51">
        <v>0</v>
      </c>
      <c r="AO232" s="49">
        <v>0</v>
      </c>
    </row>
    <row r="233" spans="1:41">
      <c r="A233" s="45" t="s">
        <v>153</v>
      </c>
      <c r="B233" s="45" t="s">
        <v>154</v>
      </c>
      <c r="C233" s="45" t="s">
        <v>155</v>
      </c>
      <c r="D233" s="44"/>
      <c r="E233" s="44"/>
      <c r="F233" s="44"/>
      <c r="G233" s="46">
        <v>45555</v>
      </c>
      <c r="H233" s="46">
        <v>45555</v>
      </c>
      <c r="I233" s="46">
        <v>45561</v>
      </c>
      <c r="J233" s="24">
        <f t="shared" si="77"/>
        <v>0.41293800000000003</v>
      </c>
      <c r="K233" s="48">
        <v>0</v>
      </c>
      <c r="L233" s="48">
        <v>0</v>
      </c>
      <c r="M233" s="24">
        <f t="shared" si="78"/>
        <v>0.41293800000000003</v>
      </c>
      <c r="N233" s="52">
        <v>0.41293800000000003</v>
      </c>
      <c r="O233" s="52">
        <v>0</v>
      </c>
      <c r="P233" s="52">
        <v>0</v>
      </c>
      <c r="Q233" s="24">
        <f t="shared" si="79"/>
        <v>0.41293800000000003</v>
      </c>
      <c r="R233" s="52">
        <v>4.5644999999999998E-2</v>
      </c>
      <c r="S233" s="52">
        <v>0</v>
      </c>
      <c r="T233" s="52">
        <v>0</v>
      </c>
      <c r="U233" s="24">
        <f t="shared" si="80"/>
        <v>4.5644999999999998E-2</v>
      </c>
      <c r="V233" s="52">
        <v>0</v>
      </c>
      <c r="W233" s="52">
        <v>0</v>
      </c>
      <c r="X233" s="52">
        <v>0</v>
      </c>
      <c r="Y233" s="52">
        <v>0</v>
      </c>
      <c r="Z233" s="52">
        <v>0</v>
      </c>
      <c r="AA233" s="52">
        <v>0</v>
      </c>
      <c r="AB233" s="52">
        <v>0</v>
      </c>
      <c r="AC233" s="52">
        <v>0</v>
      </c>
      <c r="AD233" s="52">
        <v>0</v>
      </c>
      <c r="AE233" s="53">
        <v>0</v>
      </c>
      <c r="AF233" s="54"/>
      <c r="AG233" s="52">
        <v>0.136682</v>
      </c>
      <c r="AH233" s="52">
        <v>0</v>
      </c>
      <c r="AI233" s="52">
        <v>0</v>
      </c>
      <c r="AJ233" s="27">
        <f t="shared" si="87"/>
        <v>0.136682</v>
      </c>
      <c r="AK233" s="55">
        <v>0</v>
      </c>
      <c r="AL233" s="55">
        <v>0</v>
      </c>
      <c r="AM233" s="55">
        <v>0</v>
      </c>
      <c r="AN233" s="51">
        <v>0</v>
      </c>
      <c r="AO233" s="49">
        <v>0</v>
      </c>
    </row>
    <row r="234" spans="1:41">
      <c r="A234" s="45" t="s">
        <v>153</v>
      </c>
      <c r="B234" s="45" t="s">
        <v>154</v>
      </c>
      <c r="C234" s="45" t="s">
        <v>155</v>
      </c>
      <c r="D234" s="44"/>
      <c r="E234" s="44"/>
      <c r="F234" s="44"/>
      <c r="G234" s="46">
        <v>45646</v>
      </c>
      <c r="H234" s="46">
        <v>45646</v>
      </c>
      <c r="I234" s="46">
        <v>45653</v>
      </c>
      <c r="J234" s="24">
        <f t="shared" si="77"/>
        <v>1.246448</v>
      </c>
      <c r="K234" s="48">
        <v>0</v>
      </c>
      <c r="L234" s="48">
        <v>0</v>
      </c>
      <c r="M234" s="24">
        <f t="shared" si="78"/>
        <v>1.246448</v>
      </c>
      <c r="N234" s="52">
        <v>1.246448</v>
      </c>
      <c r="O234" s="52">
        <v>0</v>
      </c>
      <c r="P234" s="52">
        <v>0</v>
      </c>
      <c r="Q234" s="24">
        <f t="shared" si="79"/>
        <v>1.246448</v>
      </c>
      <c r="R234" s="52">
        <v>0.13778000000000001</v>
      </c>
      <c r="S234" s="52">
        <v>0</v>
      </c>
      <c r="T234" s="52">
        <v>0</v>
      </c>
      <c r="U234" s="24">
        <f t="shared" si="80"/>
        <v>0.13778000000000001</v>
      </c>
      <c r="V234" s="52">
        <v>0</v>
      </c>
      <c r="W234" s="52">
        <v>0</v>
      </c>
      <c r="X234" s="52">
        <v>0</v>
      </c>
      <c r="Y234" s="52">
        <v>0</v>
      </c>
      <c r="Z234" s="52">
        <v>0</v>
      </c>
      <c r="AA234" s="52">
        <v>0</v>
      </c>
      <c r="AB234" s="52">
        <v>0</v>
      </c>
      <c r="AC234" s="52">
        <v>0</v>
      </c>
      <c r="AD234" s="52">
        <v>0</v>
      </c>
      <c r="AE234" s="53">
        <v>0</v>
      </c>
      <c r="AF234" s="54"/>
      <c r="AG234" s="52">
        <v>0.412574</v>
      </c>
      <c r="AH234" s="52">
        <v>0</v>
      </c>
      <c r="AI234" s="52">
        <v>0</v>
      </c>
      <c r="AJ234" s="27">
        <f t="shared" si="87"/>
        <v>0.412574</v>
      </c>
      <c r="AK234" s="55">
        <v>0</v>
      </c>
      <c r="AL234" s="55">
        <v>0</v>
      </c>
      <c r="AM234" s="55">
        <v>0</v>
      </c>
      <c r="AN234" s="51">
        <v>0</v>
      </c>
      <c r="AO234" s="49">
        <v>0</v>
      </c>
    </row>
    <row r="235" spans="1:41" ht="13">
      <c r="A235" s="50" t="s">
        <v>144</v>
      </c>
      <c r="B235" s="44"/>
      <c r="C235" s="44"/>
      <c r="D235" s="44"/>
      <c r="E235" s="44"/>
      <c r="F235" s="44"/>
      <c r="G235" s="44"/>
      <c r="H235" s="44"/>
      <c r="I235" s="44"/>
      <c r="J235" s="48"/>
      <c r="K235" s="48"/>
      <c r="L235" s="48"/>
      <c r="M235" s="48"/>
      <c r="N235" s="48">
        <v>2.1500539999999999</v>
      </c>
      <c r="O235" s="48">
        <v>0</v>
      </c>
      <c r="P235" s="48">
        <v>0</v>
      </c>
      <c r="Q235" s="24">
        <f t="shared" si="79"/>
        <v>2.1500539999999999</v>
      </c>
      <c r="R235" s="48">
        <v>0.23766200000000001</v>
      </c>
      <c r="S235" s="48">
        <v>0</v>
      </c>
      <c r="T235" s="48">
        <v>0</v>
      </c>
      <c r="U235" s="24">
        <f t="shared" si="80"/>
        <v>0.23766200000000001</v>
      </c>
      <c r="V235" s="48">
        <v>0</v>
      </c>
      <c r="W235" s="48">
        <v>0</v>
      </c>
      <c r="X235" s="48">
        <v>0</v>
      </c>
      <c r="Y235" s="48">
        <v>0</v>
      </c>
      <c r="Z235" s="48">
        <v>0</v>
      </c>
      <c r="AA235" s="48">
        <v>0</v>
      </c>
      <c r="AB235" s="48">
        <v>0</v>
      </c>
      <c r="AC235" s="48">
        <v>0</v>
      </c>
      <c r="AD235" s="48">
        <v>0</v>
      </c>
      <c r="AE235" s="47">
        <v>0</v>
      </c>
      <c r="AF235" s="48"/>
      <c r="AG235" s="48">
        <v>0.71166700000000005</v>
      </c>
      <c r="AH235" s="48">
        <v>0</v>
      </c>
      <c r="AI235" s="48">
        <v>0</v>
      </c>
      <c r="AJ235" s="48">
        <v>0.71166700000000005</v>
      </c>
      <c r="AK235" s="48">
        <v>0</v>
      </c>
      <c r="AL235" s="48">
        <v>0</v>
      </c>
      <c r="AM235" s="48">
        <v>0</v>
      </c>
      <c r="AN235" s="48">
        <v>0</v>
      </c>
      <c r="AO235" s="48">
        <v>0</v>
      </c>
    </row>
    <row r="236" spans="1:41">
      <c r="AK236" s="13"/>
      <c r="AL236" s="13"/>
      <c r="AM236" s="13"/>
      <c r="AO236" s="13"/>
    </row>
    <row r="237" spans="1:41">
      <c r="AK237" s="13"/>
      <c r="AL237" s="13"/>
      <c r="AM237" s="13"/>
      <c r="AO237" s="13"/>
    </row>
    <row r="238" spans="1:41">
      <c r="AK238" s="13"/>
      <c r="AL238" s="13"/>
      <c r="AM238" s="13"/>
      <c r="AO238" s="13"/>
    </row>
    <row r="239" spans="1:41">
      <c r="AK239" s="13"/>
      <c r="AL239" s="13"/>
      <c r="AM239" s="13"/>
      <c r="AO239" s="13"/>
    </row>
    <row r="240" spans="1:41">
      <c r="AK240" s="13"/>
      <c r="AL240" s="13"/>
      <c r="AM240" s="13"/>
      <c r="AO240" s="13"/>
    </row>
    <row r="241" spans="37:41">
      <c r="AK241" s="13"/>
      <c r="AL241" s="13"/>
      <c r="AM241" s="13"/>
      <c r="AO241" s="13"/>
    </row>
    <row r="242" spans="37:41">
      <c r="AK242" s="13"/>
      <c r="AL242" s="13"/>
      <c r="AM242" s="13"/>
      <c r="AO242" s="13"/>
    </row>
    <row r="243" spans="37:41">
      <c r="AK243" s="13"/>
      <c r="AL243" s="13"/>
      <c r="AM243" s="13"/>
      <c r="AO243" s="13"/>
    </row>
    <row r="244" spans="37:41">
      <c r="AK244" s="13"/>
      <c r="AL244" s="13"/>
      <c r="AM244" s="13"/>
      <c r="AO244" s="13"/>
    </row>
    <row r="245" spans="37:41">
      <c r="AK245" s="13"/>
      <c r="AL245" s="13"/>
      <c r="AM245" s="13"/>
      <c r="AO245" s="13"/>
    </row>
    <row r="246" spans="37:41">
      <c r="AK246" s="13"/>
      <c r="AL246" s="13"/>
      <c r="AM246" s="13"/>
      <c r="AO246" s="13"/>
    </row>
    <row r="247" spans="37:41">
      <c r="AK247" s="13"/>
      <c r="AL247" s="13"/>
      <c r="AM247" s="13"/>
      <c r="AO247" s="13"/>
    </row>
    <row r="248" spans="37:41">
      <c r="AK248" s="13"/>
      <c r="AL248" s="13"/>
      <c r="AM248" s="13"/>
      <c r="AO248" s="13"/>
    </row>
    <row r="249" spans="37:41">
      <c r="AK249" s="13"/>
      <c r="AL249" s="13"/>
      <c r="AM249" s="13"/>
      <c r="AO249" s="13"/>
    </row>
    <row r="250" spans="37:41">
      <c r="AK250" s="13"/>
      <c r="AL250" s="13"/>
      <c r="AM250" s="13"/>
      <c r="AO250" s="13"/>
    </row>
    <row r="251" spans="37:41">
      <c r="AK251" s="13"/>
      <c r="AL251" s="13"/>
      <c r="AM251" s="13"/>
      <c r="AO251" s="13"/>
    </row>
    <row r="252" spans="37:41">
      <c r="AK252" s="13"/>
      <c r="AL252" s="13"/>
      <c r="AM252" s="13"/>
      <c r="AO252" s="13"/>
    </row>
    <row r="253" spans="37:41">
      <c r="AK253" s="13"/>
      <c r="AL253" s="13"/>
      <c r="AM253" s="13"/>
      <c r="AO253" s="13"/>
    </row>
    <row r="254" spans="37:41">
      <c r="AK254" s="13"/>
      <c r="AL254" s="13"/>
      <c r="AM254" s="13"/>
      <c r="AO254" s="13"/>
    </row>
    <row r="255" spans="37:41">
      <c r="AK255" s="13"/>
      <c r="AL255" s="13"/>
      <c r="AM255" s="13"/>
      <c r="AO255" s="13"/>
    </row>
    <row r="256" spans="37:41">
      <c r="AK256" s="13"/>
      <c r="AL256" s="13"/>
      <c r="AM256" s="13"/>
      <c r="AO256" s="13"/>
    </row>
    <row r="257" spans="37:41">
      <c r="AK257" s="13"/>
      <c r="AL257" s="13"/>
      <c r="AM257" s="13"/>
      <c r="AO257" s="13"/>
    </row>
    <row r="258" spans="37:41">
      <c r="AK258" s="13"/>
      <c r="AL258" s="13"/>
      <c r="AM258" s="13"/>
      <c r="AO258" s="13"/>
    </row>
    <row r="259" spans="37:41">
      <c r="AK259" s="13"/>
      <c r="AL259" s="13"/>
      <c r="AM259" s="13"/>
      <c r="AO259" s="13"/>
    </row>
    <row r="260" spans="37:41">
      <c r="AK260" s="13"/>
      <c r="AL260" s="13"/>
      <c r="AM260" s="13"/>
      <c r="AO260" s="13"/>
    </row>
    <row r="261" spans="37:41">
      <c r="AK261" s="13"/>
      <c r="AL261" s="13"/>
      <c r="AM261" s="13"/>
      <c r="AO261" s="13"/>
    </row>
    <row r="262" spans="37:41">
      <c r="AK262" s="13"/>
      <c r="AL262" s="13"/>
      <c r="AM262" s="13"/>
      <c r="AO262" s="13"/>
    </row>
    <row r="263" spans="37:41">
      <c r="AK263" s="13"/>
      <c r="AL263" s="13"/>
      <c r="AM263" s="13"/>
      <c r="AO263" s="13"/>
    </row>
    <row r="264" spans="37:41">
      <c r="AK264" s="13"/>
      <c r="AL264" s="13"/>
      <c r="AM264" s="13"/>
      <c r="AO264" s="13"/>
    </row>
    <row r="265" spans="37:41">
      <c r="AK265" s="13"/>
      <c r="AL265" s="13"/>
      <c r="AM265" s="13"/>
      <c r="AO265" s="13"/>
    </row>
    <row r="266" spans="37:41">
      <c r="AK266" s="13"/>
      <c r="AL266" s="13"/>
      <c r="AM266" s="13"/>
      <c r="AO266" s="13"/>
    </row>
    <row r="267" spans="37:41">
      <c r="AK267" s="13"/>
      <c r="AL267" s="13"/>
      <c r="AM267" s="13"/>
      <c r="AO267" s="13"/>
    </row>
    <row r="268" spans="37:41">
      <c r="AK268" s="13"/>
      <c r="AL268" s="13"/>
      <c r="AM268" s="13"/>
      <c r="AO268" s="13"/>
    </row>
    <row r="269" spans="37:41">
      <c r="AK269" s="13"/>
      <c r="AL269" s="13"/>
      <c r="AM269" s="13"/>
      <c r="AO269" s="13"/>
    </row>
    <row r="270" spans="37:41">
      <c r="AK270" s="13"/>
      <c r="AL270" s="13"/>
      <c r="AM270" s="13"/>
      <c r="AO270" s="13"/>
    </row>
    <row r="271" spans="37:41">
      <c r="AK271" s="13"/>
      <c r="AL271" s="13"/>
      <c r="AM271" s="13"/>
      <c r="AO271" s="13"/>
    </row>
    <row r="272" spans="37:41">
      <c r="AK272" s="13"/>
      <c r="AL272" s="13"/>
      <c r="AM272" s="13"/>
      <c r="AO272" s="13"/>
    </row>
    <row r="273" spans="37:41">
      <c r="AK273" s="13"/>
      <c r="AL273" s="13"/>
      <c r="AM273" s="13"/>
      <c r="AO273" s="13"/>
    </row>
    <row r="274" spans="37:41">
      <c r="AK274" s="13"/>
      <c r="AL274" s="13"/>
      <c r="AM274" s="13"/>
      <c r="AO274" s="13"/>
    </row>
    <row r="275" spans="37:41">
      <c r="AK275" s="13"/>
      <c r="AL275" s="13"/>
      <c r="AM275" s="13"/>
      <c r="AO275" s="13"/>
    </row>
    <row r="276" spans="37:41">
      <c r="AK276" s="13"/>
      <c r="AL276" s="13"/>
      <c r="AM276" s="13"/>
      <c r="AO276" s="13"/>
    </row>
    <row r="277" spans="37:41">
      <c r="AK277" s="13"/>
      <c r="AL277" s="13"/>
      <c r="AM277" s="13"/>
      <c r="AO277" s="13"/>
    </row>
    <row r="278" spans="37:41">
      <c r="AK278" s="13"/>
      <c r="AL278" s="13"/>
      <c r="AM278" s="13"/>
      <c r="AO278" s="13"/>
    </row>
    <row r="279" spans="37:41">
      <c r="AK279" s="13"/>
      <c r="AL279" s="13"/>
      <c r="AM279" s="13"/>
      <c r="AO279" s="13"/>
    </row>
    <row r="280" spans="37:41">
      <c r="AK280" s="13"/>
      <c r="AL280" s="13"/>
      <c r="AM280" s="13"/>
      <c r="AO280" s="13"/>
    </row>
    <row r="281" spans="37:41">
      <c r="AK281" s="13"/>
      <c r="AL281" s="13"/>
      <c r="AM281" s="13"/>
      <c r="AO281" s="13"/>
    </row>
    <row r="282" spans="37:41">
      <c r="AK282" s="13"/>
      <c r="AL282" s="13"/>
      <c r="AM282" s="13"/>
      <c r="AO282" s="13"/>
    </row>
    <row r="283" spans="37:41">
      <c r="AK283" s="13"/>
      <c r="AL283" s="13"/>
      <c r="AM283" s="13"/>
      <c r="AO283" s="13"/>
    </row>
    <row r="284" spans="37:41">
      <c r="AK284" s="13"/>
      <c r="AL284" s="13"/>
      <c r="AM284" s="13"/>
      <c r="AO284" s="13"/>
    </row>
    <row r="285" spans="37:41">
      <c r="AK285" s="13"/>
      <c r="AL285" s="13"/>
      <c r="AM285" s="13"/>
      <c r="AO285" s="13"/>
    </row>
    <row r="286" spans="37:41">
      <c r="AK286" s="13"/>
      <c r="AL286" s="13"/>
      <c r="AM286" s="13"/>
      <c r="AO286" s="13"/>
    </row>
    <row r="287" spans="37:41">
      <c r="AK287" s="13"/>
      <c r="AL287" s="13"/>
      <c r="AM287" s="13"/>
      <c r="AO287" s="13"/>
    </row>
    <row r="288" spans="37:41">
      <c r="AK288" s="13"/>
      <c r="AL288" s="13"/>
      <c r="AM288" s="13"/>
      <c r="AO288" s="13"/>
    </row>
    <row r="289" spans="37:41">
      <c r="AK289" s="13"/>
      <c r="AL289" s="13"/>
      <c r="AM289" s="13"/>
      <c r="AO289" s="13"/>
    </row>
    <row r="290" spans="37:41">
      <c r="AK290" s="13"/>
      <c r="AL290" s="13"/>
      <c r="AM290" s="13"/>
      <c r="AO290" s="13"/>
    </row>
    <row r="291" spans="37:41">
      <c r="AK291" s="13"/>
      <c r="AL291" s="13"/>
      <c r="AM291" s="13"/>
      <c r="AO291" s="13"/>
    </row>
    <row r="292" spans="37:41">
      <c r="AK292" s="13"/>
      <c r="AL292" s="13"/>
      <c r="AM292" s="13"/>
      <c r="AO292" s="13"/>
    </row>
    <row r="293" spans="37:41">
      <c r="AK293" s="13"/>
      <c r="AL293" s="13"/>
      <c r="AM293" s="13"/>
      <c r="AO293" s="13"/>
    </row>
    <row r="294" spans="37:41">
      <c r="AK294" s="13"/>
      <c r="AL294" s="13"/>
      <c r="AM294" s="13"/>
      <c r="AO294" s="13"/>
    </row>
    <row r="295" spans="37:41">
      <c r="AK295" s="13"/>
      <c r="AL295" s="13"/>
      <c r="AM295" s="13"/>
      <c r="AO295" s="13"/>
    </row>
    <row r="296" spans="37:41">
      <c r="AK296" s="13"/>
      <c r="AL296" s="13"/>
      <c r="AM296" s="13"/>
      <c r="AO296" s="13"/>
    </row>
    <row r="297" spans="37:41">
      <c r="AK297" s="13"/>
      <c r="AL297" s="13"/>
      <c r="AM297" s="13"/>
      <c r="AO297" s="13"/>
    </row>
    <row r="298" spans="37:41">
      <c r="AK298" s="13"/>
      <c r="AL298" s="13"/>
      <c r="AM298" s="13"/>
      <c r="AO298" s="13"/>
    </row>
    <row r="299" spans="37:41">
      <c r="AK299" s="13"/>
      <c r="AL299" s="13"/>
      <c r="AM299" s="13"/>
      <c r="AO299" s="13"/>
    </row>
    <row r="300" spans="37:41">
      <c r="AK300" s="13"/>
      <c r="AL300" s="13"/>
      <c r="AM300" s="13"/>
      <c r="AO300" s="13"/>
    </row>
    <row r="301" spans="37:41">
      <c r="AK301" s="13"/>
      <c r="AL301" s="13"/>
      <c r="AM301" s="13"/>
      <c r="AO301" s="13"/>
    </row>
    <row r="302" spans="37:41">
      <c r="AK302" s="13"/>
      <c r="AL302" s="13"/>
      <c r="AM302" s="13"/>
      <c r="AO302" s="13"/>
    </row>
    <row r="303" spans="37:41">
      <c r="AK303" s="13"/>
      <c r="AL303" s="13"/>
      <c r="AM303" s="13"/>
      <c r="AO303" s="13"/>
    </row>
    <row r="304" spans="37:41">
      <c r="AK304" s="13"/>
      <c r="AL304" s="13"/>
      <c r="AM304" s="13"/>
      <c r="AO304" s="13"/>
    </row>
    <row r="305" spans="37:41">
      <c r="AK305" s="13"/>
      <c r="AL305" s="13"/>
      <c r="AM305" s="13"/>
      <c r="AO305" s="13"/>
    </row>
    <row r="306" spans="37:41">
      <c r="AK306" s="13"/>
      <c r="AL306" s="13"/>
      <c r="AM306" s="13"/>
      <c r="AO306" s="13"/>
    </row>
    <row r="307" spans="37:41">
      <c r="AK307" s="13"/>
      <c r="AL307" s="13"/>
      <c r="AM307" s="13"/>
      <c r="AO307" s="13"/>
    </row>
    <row r="308" spans="37:41">
      <c r="AK308" s="13"/>
      <c r="AL308" s="13"/>
      <c r="AM308" s="13"/>
      <c r="AO308" s="13"/>
    </row>
    <row r="309" spans="37:41">
      <c r="AK309" s="13"/>
      <c r="AL309" s="13"/>
      <c r="AM309" s="13"/>
      <c r="AO309" s="13"/>
    </row>
    <row r="310" spans="37:41">
      <c r="AK310" s="13"/>
      <c r="AL310" s="13"/>
      <c r="AM310" s="13"/>
      <c r="AO310" s="13"/>
    </row>
    <row r="311" spans="37:41">
      <c r="AK311" s="13"/>
      <c r="AL311" s="13"/>
      <c r="AM311" s="13"/>
      <c r="AO311" s="13"/>
    </row>
    <row r="312" spans="37:41">
      <c r="AK312" s="13"/>
      <c r="AL312" s="13"/>
      <c r="AM312" s="13"/>
      <c r="AO312" s="13"/>
    </row>
    <row r="313" spans="37:41">
      <c r="AK313" s="13"/>
      <c r="AL313" s="13"/>
      <c r="AM313" s="13"/>
      <c r="AO313" s="13"/>
    </row>
    <row r="314" spans="37:41">
      <c r="AK314" s="13"/>
      <c r="AL314" s="13"/>
      <c r="AM314" s="13"/>
      <c r="AO314" s="13"/>
    </row>
    <row r="315" spans="37:41">
      <c r="AK315" s="13"/>
      <c r="AL315" s="13"/>
      <c r="AM315" s="13"/>
      <c r="AO315" s="13"/>
    </row>
    <row r="316" spans="37:41">
      <c r="AK316" s="13"/>
      <c r="AL316" s="13"/>
      <c r="AM316" s="13"/>
      <c r="AO316" s="13"/>
    </row>
    <row r="317" spans="37:41">
      <c r="AK317" s="13"/>
      <c r="AL317" s="13"/>
      <c r="AM317" s="13"/>
      <c r="AO317" s="13"/>
    </row>
    <row r="318" spans="37:41">
      <c r="AK318" s="13"/>
      <c r="AL318" s="13"/>
      <c r="AM318" s="13"/>
      <c r="AO318" s="13"/>
    </row>
    <row r="319" spans="37:41">
      <c r="AK319" s="13"/>
      <c r="AL319" s="13"/>
      <c r="AM319" s="13"/>
      <c r="AO319" s="13"/>
    </row>
    <row r="320" spans="37:41">
      <c r="AK320" s="13"/>
      <c r="AL320" s="13"/>
      <c r="AM320" s="13"/>
      <c r="AO320" s="13"/>
    </row>
    <row r="321" spans="37:41">
      <c r="AK321" s="13"/>
      <c r="AL321" s="13"/>
      <c r="AM321" s="13"/>
      <c r="AO321" s="13"/>
    </row>
    <row r="322" spans="37:41">
      <c r="AK322" s="13"/>
      <c r="AL322" s="13"/>
      <c r="AM322" s="13"/>
      <c r="AO322" s="13"/>
    </row>
    <row r="323" spans="37:41">
      <c r="AK323" s="13"/>
      <c r="AL323" s="13"/>
      <c r="AM323" s="13"/>
      <c r="AO323" s="13"/>
    </row>
    <row r="324" spans="37:41">
      <c r="AK324" s="13"/>
      <c r="AL324" s="13"/>
      <c r="AM324" s="13"/>
      <c r="AO324" s="13"/>
    </row>
    <row r="325" spans="37:41">
      <c r="AK325" s="13"/>
      <c r="AL325" s="13"/>
      <c r="AM325" s="13"/>
      <c r="AO325" s="13"/>
    </row>
    <row r="326" spans="37:41">
      <c r="AK326" s="13"/>
      <c r="AL326" s="13"/>
      <c r="AM326" s="13"/>
      <c r="AO326" s="13"/>
    </row>
    <row r="327" spans="37:41">
      <c r="AK327" s="13"/>
      <c r="AL327" s="13"/>
      <c r="AM327" s="13"/>
      <c r="AO327" s="13"/>
    </row>
    <row r="328" spans="37:41">
      <c r="AK328" s="13"/>
      <c r="AL328" s="13"/>
      <c r="AM328" s="13"/>
      <c r="AO328" s="13"/>
    </row>
    <row r="329" spans="37:41">
      <c r="AK329" s="13"/>
      <c r="AL329" s="13"/>
      <c r="AM329" s="13"/>
      <c r="AO329" s="13"/>
    </row>
    <row r="330" spans="37:41">
      <c r="AK330" s="13"/>
      <c r="AL330" s="13"/>
      <c r="AM330" s="13"/>
      <c r="AO330" s="13"/>
    </row>
    <row r="331" spans="37:41">
      <c r="AK331" s="13"/>
      <c r="AL331" s="13"/>
      <c r="AM331" s="13"/>
      <c r="AO331" s="13"/>
    </row>
    <row r="332" spans="37:41">
      <c r="AK332" s="13"/>
      <c r="AL332" s="13"/>
      <c r="AM332" s="13"/>
      <c r="AO332" s="13"/>
    </row>
    <row r="333" spans="37:41">
      <c r="AK333" s="13"/>
      <c r="AL333" s="13"/>
      <c r="AM333" s="13"/>
      <c r="AO333" s="13"/>
    </row>
    <row r="334" spans="37:41">
      <c r="AK334" s="13"/>
      <c r="AL334" s="13"/>
      <c r="AM334" s="13"/>
      <c r="AO334" s="13"/>
    </row>
    <row r="335" spans="37:41">
      <c r="AK335" s="13"/>
      <c r="AL335" s="13"/>
      <c r="AM335" s="13"/>
      <c r="AO335" s="13"/>
    </row>
    <row r="336" spans="37:41">
      <c r="AK336" s="13"/>
      <c r="AL336" s="13"/>
      <c r="AM336" s="13"/>
      <c r="AO336" s="13"/>
    </row>
    <row r="337" spans="37:41">
      <c r="AK337" s="13"/>
      <c r="AL337" s="13"/>
      <c r="AM337" s="13"/>
      <c r="AO337" s="13"/>
    </row>
    <row r="338" spans="37:41">
      <c r="AK338" s="13"/>
      <c r="AL338" s="13"/>
      <c r="AM338" s="13"/>
      <c r="AO338" s="13"/>
    </row>
    <row r="339" spans="37:41">
      <c r="AK339" s="13"/>
      <c r="AL339" s="13"/>
      <c r="AM339" s="13"/>
      <c r="AO339" s="13"/>
    </row>
    <row r="340" spans="37:41">
      <c r="AK340" s="13"/>
      <c r="AL340" s="13"/>
      <c r="AM340" s="13"/>
      <c r="AO340" s="13"/>
    </row>
    <row r="341" spans="37:41">
      <c r="AK341" s="13"/>
      <c r="AL341" s="13"/>
      <c r="AM341" s="13"/>
      <c r="AO341" s="13"/>
    </row>
    <row r="342" spans="37:41">
      <c r="AK342" s="13"/>
      <c r="AL342" s="13"/>
      <c r="AM342" s="13"/>
      <c r="AO342" s="13"/>
    </row>
    <row r="343" spans="37:41">
      <c r="AK343" s="13"/>
      <c r="AL343" s="13"/>
      <c r="AM343" s="13"/>
      <c r="AO343" s="13"/>
    </row>
    <row r="344" spans="37:41">
      <c r="AK344" s="13"/>
      <c r="AL344" s="13"/>
      <c r="AM344" s="13"/>
      <c r="AO344" s="13"/>
    </row>
    <row r="345" spans="37:41">
      <c r="AK345" s="13"/>
      <c r="AL345" s="13"/>
      <c r="AM345" s="13"/>
      <c r="AO345" s="13"/>
    </row>
    <row r="346" spans="37:41">
      <c r="AK346" s="13"/>
      <c r="AL346" s="13"/>
      <c r="AM346" s="13"/>
      <c r="AO346" s="13"/>
    </row>
    <row r="347" spans="37:41">
      <c r="AK347" s="13"/>
      <c r="AL347" s="13"/>
      <c r="AM347" s="13"/>
      <c r="AO347" s="13"/>
    </row>
    <row r="348" spans="37:41">
      <c r="AK348" s="13"/>
      <c r="AL348" s="13"/>
      <c r="AM348" s="13"/>
      <c r="AO348" s="13"/>
    </row>
    <row r="349" spans="37:41">
      <c r="AK349" s="13"/>
      <c r="AL349" s="13"/>
      <c r="AM349" s="13"/>
      <c r="AO349" s="13"/>
    </row>
    <row r="350" spans="37:41">
      <c r="AK350" s="13"/>
      <c r="AL350" s="13"/>
      <c r="AM350" s="13"/>
      <c r="AO350" s="13"/>
    </row>
    <row r="351" spans="37:41">
      <c r="AK351" s="13"/>
      <c r="AL351" s="13"/>
      <c r="AM351" s="13"/>
      <c r="AO351" s="13"/>
    </row>
    <row r="352" spans="37:41">
      <c r="AK352" s="13"/>
      <c r="AL352" s="13"/>
      <c r="AM352" s="13"/>
      <c r="AO352" s="13"/>
    </row>
    <row r="353" spans="37:41">
      <c r="AK353" s="13"/>
      <c r="AL353" s="13"/>
      <c r="AM353" s="13"/>
      <c r="AO353" s="13"/>
    </row>
    <row r="354" spans="37:41">
      <c r="AK354" s="13"/>
      <c r="AL354" s="13"/>
      <c r="AM354" s="13"/>
      <c r="AO354" s="13"/>
    </row>
    <row r="355" spans="37:41">
      <c r="AK355" s="13"/>
      <c r="AL355" s="13"/>
      <c r="AM355" s="13"/>
      <c r="AO355" s="13"/>
    </row>
    <row r="356" spans="37:41">
      <c r="AK356" s="13"/>
      <c r="AL356" s="13"/>
      <c r="AM356" s="13"/>
      <c r="AO356" s="13"/>
    </row>
    <row r="357" spans="37:41">
      <c r="AK357" s="13"/>
      <c r="AL357" s="13"/>
      <c r="AM357" s="13"/>
      <c r="AO357" s="13"/>
    </row>
    <row r="358" spans="37:41">
      <c r="AK358" s="13"/>
      <c r="AL358" s="13"/>
      <c r="AM358" s="13"/>
      <c r="AO358" s="13"/>
    </row>
    <row r="359" spans="37:41">
      <c r="AK359" s="13"/>
      <c r="AL359" s="13"/>
      <c r="AM359" s="13"/>
      <c r="AO359" s="13"/>
    </row>
    <row r="360" spans="37:41">
      <c r="AK360" s="13"/>
      <c r="AL360" s="13"/>
      <c r="AM360" s="13"/>
      <c r="AO360" s="13"/>
    </row>
    <row r="361" spans="37:41">
      <c r="AK361" s="13"/>
      <c r="AL361" s="13"/>
      <c r="AM361" s="13"/>
      <c r="AO361" s="13"/>
    </row>
    <row r="362" spans="37:41">
      <c r="AK362" s="13"/>
      <c r="AL362" s="13"/>
      <c r="AM362" s="13"/>
      <c r="AO362" s="13"/>
    </row>
    <row r="363" spans="37:41">
      <c r="AK363" s="13"/>
      <c r="AL363" s="13"/>
      <c r="AM363" s="13"/>
      <c r="AO363" s="13"/>
    </row>
    <row r="364" spans="37:41">
      <c r="AK364" s="13"/>
      <c r="AL364" s="13"/>
      <c r="AM364" s="13"/>
      <c r="AO364" s="13"/>
    </row>
    <row r="365" spans="37:41">
      <c r="AK365" s="13"/>
      <c r="AL365" s="13"/>
      <c r="AM365" s="13"/>
      <c r="AO365" s="13"/>
    </row>
    <row r="366" spans="37:41">
      <c r="AK366" s="13"/>
      <c r="AL366" s="13"/>
      <c r="AM366" s="13"/>
      <c r="AO366" s="13"/>
    </row>
    <row r="367" spans="37:41">
      <c r="AK367" s="13"/>
      <c r="AL367" s="13"/>
      <c r="AM367" s="13"/>
      <c r="AO367" s="13"/>
    </row>
    <row r="368" spans="37:41">
      <c r="AK368" s="13"/>
      <c r="AL368" s="13"/>
      <c r="AM368" s="13"/>
      <c r="AO368" s="13"/>
    </row>
    <row r="369" spans="37:41">
      <c r="AK369" s="13"/>
      <c r="AL369" s="13"/>
      <c r="AM369" s="13"/>
      <c r="AO369" s="13"/>
    </row>
    <row r="370" spans="37:41">
      <c r="AK370" s="13"/>
      <c r="AL370" s="13"/>
      <c r="AM370" s="13"/>
      <c r="AO370" s="13"/>
    </row>
    <row r="371" spans="37:41">
      <c r="AK371" s="13"/>
      <c r="AL371" s="13"/>
      <c r="AM371" s="13"/>
      <c r="AO371" s="13"/>
    </row>
    <row r="372" spans="37:41">
      <c r="AK372" s="13"/>
      <c r="AL372" s="13"/>
      <c r="AM372" s="13"/>
      <c r="AO372" s="13"/>
    </row>
    <row r="373" spans="37:41">
      <c r="AK373" s="13"/>
      <c r="AL373" s="13"/>
      <c r="AM373" s="13"/>
      <c r="AO373" s="13"/>
    </row>
    <row r="374" spans="37:41">
      <c r="AK374" s="13"/>
      <c r="AL374" s="13"/>
      <c r="AM374" s="13"/>
      <c r="AO374" s="13"/>
    </row>
    <row r="375" spans="37:41">
      <c r="AK375" s="13"/>
      <c r="AL375" s="13"/>
      <c r="AM375" s="13"/>
      <c r="AO375" s="13"/>
    </row>
    <row r="376" spans="37:41">
      <c r="AK376" s="13"/>
      <c r="AL376" s="13"/>
      <c r="AM376" s="13"/>
      <c r="AO376" s="13"/>
    </row>
    <row r="377" spans="37:41">
      <c r="AK377" s="13"/>
      <c r="AL377" s="13"/>
      <c r="AM377" s="13"/>
      <c r="AO377" s="13"/>
    </row>
    <row r="378" spans="37:41">
      <c r="AK378" s="13"/>
      <c r="AL378" s="13"/>
      <c r="AM378" s="13"/>
      <c r="AO378" s="13"/>
    </row>
    <row r="379" spans="37:41">
      <c r="AK379" s="13"/>
      <c r="AL379" s="13"/>
      <c r="AM379" s="13"/>
      <c r="AO379" s="13"/>
    </row>
    <row r="380" spans="37:41">
      <c r="AK380" s="13"/>
      <c r="AL380" s="13"/>
      <c r="AM380" s="13"/>
      <c r="AO380" s="13"/>
    </row>
    <row r="381" spans="37:41">
      <c r="AK381" s="13"/>
      <c r="AL381" s="13"/>
      <c r="AM381" s="13"/>
      <c r="AO381" s="13"/>
    </row>
    <row r="382" spans="37:41">
      <c r="AK382" s="13"/>
      <c r="AL382" s="13"/>
      <c r="AM382" s="13"/>
      <c r="AO382" s="13"/>
    </row>
  </sheetData>
  <autoFilter ref="A13:AO230" xr:uid="{00000000-0001-0000-0000-000000000000}"/>
  <mergeCells count="44">
    <mergeCell ref="A6:M8"/>
    <mergeCell ref="AK13:AK15"/>
    <mergeCell ref="AL13:AL15"/>
    <mergeCell ref="AM13:AM15"/>
    <mergeCell ref="AN13:AN15"/>
    <mergeCell ref="S13:S15"/>
    <mergeCell ref="T13:T15"/>
    <mergeCell ref="U13:U15"/>
    <mergeCell ref="V13:V15"/>
    <mergeCell ref="W13:W15"/>
    <mergeCell ref="R13:R15"/>
    <mergeCell ref="F13:F15"/>
    <mergeCell ref="E13:E15"/>
    <mergeCell ref="N13:N15"/>
    <mergeCell ref="Q13:Q15"/>
    <mergeCell ref="P13:P15"/>
    <mergeCell ref="AO13:AO15"/>
    <mergeCell ref="X13:X15"/>
    <mergeCell ref="AJ13:AJ15"/>
    <mergeCell ref="Y13:Y15"/>
    <mergeCell ref="Z13:Z15"/>
    <mergeCell ref="AA13:AA15"/>
    <mergeCell ref="AB13:AB15"/>
    <mergeCell ref="AC13:AC15"/>
    <mergeCell ref="AD13:AD15"/>
    <mergeCell ref="AE13:AE15"/>
    <mergeCell ref="AG13:AG15"/>
    <mergeCell ref="AH13:AH15"/>
    <mergeCell ref="AI13:AI15"/>
    <mergeCell ref="AF13:AF15"/>
    <mergeCell ref="O13:O15"/>
    <mergeCell ref="D13:D15"/>
    <mergeCell ref="C13:C15"/>
    <mergeCell ref="K13:K15"/>
    <mergeCell ref="L13:L15"/>
    <mergeCell ref="A10:J10"/>
    <mergeCell ref="K12:M12"/>
    <mergeCell ref="A13:A15"/>
    <mergeCell ref="B13:B15"/>
    <mergeCell ref="H13:H15"/>
    <mergeCell ref="I13:I15"/>
    <mergeCell ref="M13:M15"/>
    <mergeCell ref="G13:G15"/>
    <mergeCell ref="J13:J15"/>
  </mergeCells>
  <phoneticPr fontId="0" type="noConversion"/>
  <printOptions gridLines="1"/>
  <pageMargins left="0.25" right="0.25" top="1" bottom="1" header="0.5" footer="0.5"/>
  <pageSetup pageOrder="overThenDown" orientation="landscape" r:id="rId1"/>
  <headerFooter alignWithMargins="0">
    <oddHeader>&amp;C&amp;"Arial,Bold"PRIMARY LAYOUT
2023 YEAR-END TAX REPORTING INFORMATION</oddHeader>
    <oddFooter>&amp;L_x000D_&amp;1#&amp;"Calibri"&amp;10&amp;K008000 NTAC:3NS-20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ma:contentTypeID="0x01010064AA66385D427646926F4EE437E1DFDA000345BC15D65DC249AD24B76E8B08AFAA00E688C85AD1B53C40937A9AE2E630DF3A" ma:contentTypeVersion="32" ma:contentTypeDescription="Project" ma:contentTypeScope="" ma:versionID="80af248ea468b69fe27f5dd30f5d302a">
  <xsd:schema xmlns:xsd="http://www.w3.org/2001/XMLSchema" xmlns:xs="http://www.w3.org/2001/XMLSchema" xmlns:p="http://schemas.microsoft.com/office/2006/metadata/properties" xmlns:ns2="e7a60eda-f87f-4645-9801-2313922b076d" xmlns:ns3="dd6777cb-ac8b-4082-875f-da419e1e5aa3" xmlns:ns4="a0f2df75-c73e-4d5c-b402-84d13d461189" targetNamespace="http://schemas.microsoft.com/office/2006/metadata/properties" ma:root="true" ma:fieldsID="97581c265757cc54300bf0df153a5df7" ns2:_="" ns3:_="" ns4:_="">
    <xsd:import namespace="e7a60eda-f87f-4645-9801-2313922b076d"/>
    <xsd:import namespace="dd6777cb-ac8b-4082-875f-da419e1e5aa3"/>
    <xsd:import namespace="a0f2df75-c73e-4d5c-b402-84d13d461189"/>
    <xsd:element name="properties">
      <xsd:complexType>
        <xsd:sequence>
          <xsd:element name="documentManagement">
            <xsd:complexType>
              <xsd:all>
                <xsd:element ref="ns3:DocumentDescription" minOccurs="0"/>
                <xsd:element ref="ns3:Year" minOccurs="0"/>
                <xsd:element ref="ns3:PeriodStart" minOccurs="0"/>
                <xsd:element ref="ns3:PeriodEnd" minOccurs="0"/>
                <xsd:element ref="ns3:FolderType" minOccurs="0"/>
                <xsd:element ref="ns2:m887978ea38d4b51b3d1dcb47f4870cc" minOccurs="0"/>
                <xsd:element ref="ns3:TaxCatchAll" minOccurs="0"/>
                <xsd:element ref="ns3:TaxCatchAllLabel" minOccurs="0"/>
                <xsd:element ref="ns2:pcc0bbd9472a4c1c8c09b8c8602ac497" minOccurs="0"/>
                <xsd:element ref="ns3:MarkAsDraft" minOccurs="0"/>
                <xsd:element ref="ns2:oe7ea1f825834aef8bbe9e3ff8230391" minOccurs="0"/>
                <xsd:element ref="ns3:ProjectTag" minOccurs="0"/>
                <xsd:element ref="ns2:g2859cfd7a444e9ab97fda233a869ab5" minOccurs="0"/>
                <xsd:element ref="ns2:k28adc9f098342dda1ed955c164121e4" minOccurs="0"/>
                <xsd:element ref="ns3:ProjectLibraryItemsOrder" minOccurs="0"/>
                <xsd:element ref="ns4:Workflow" minOccurs="0"/>
                <xsd:element ref="ns4:WorkflowID" minOccurs="0"/>
                <xsd:element ref="ns4:Task" minOccurs="0"/>
                <xsd:element ref="ns4:TaskID" minOccurs="0"/>
                <xsd:element ref="ns2:off5a51a44f445118d710b6b3677110d" minOccurs="0"/>
                <xsd:element ref="ns2:j2570d536b084956b0a408cbe947f1c2" minOccurs="0"/>
                <xsd:element ref="ns4:MediaServiceMetadata" minOccurs="0"/>
                <xsd:element ref="ns4:MediaServiceFastMetadata"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a60eda-f87f-4645-9801-2313922b076d" elementFormDefault="qualified">
    <xsd:import namespace="http://schemas.microsoft.com/office/2006/documentManagement/types"/>
    <xsd:import namespace="http://schemas.microsoft.com/office/infopath/2007/PartnerControls"/>
    <xsd:element name="m887978ea38d4b51b3d1dcb47f4870cc" ma:index="14" nillable="true" ma:taxonomy="true" ma:internalName="m887978ea38d4b51b3d1dcb47f4870cc" ma:taxonomyFieldName="ProjectType" ma:displayName="Project Type" ma:readOnly="true" ma:default="228;#Consulting|da003d13-fb59-49cd-a87a-3baddd7467d7" ma:fieldId="{6887978e-a38d-4b51-b3d1-dcb47f4870cc}" ma:sspId="b738091d-82e1-4197-b8b4-2b95ebc339e9" ma:termSetId="2b2683f1-5c0a-4702-9b1d-0d8e5e46681d" ma:anchorId="334c2c0f-5546-4a0c-9f04-d181fbdde057" ma:open="false" ma:isKeyword="false">
      <xsd:complexType>
        <xsd:sequence>
          <xsd:element ref="pc:Terms" minOccurs="0" maxOccurs="1"/>
        </xsd:sequence>
      </xsd:complexType>
    </xsd:element>
    <xsd:element name="pcc0bbd9472a4c1c8c09b8c8602ac497" ma:index="18" nillable="true" ma:taxonomy="true" ma:internalName="pcc0bbd9472a4c1c8c09b8c8602ac497" ma:taxonomyFieldName="ServiceProject" ma:displayName="Service" ma:readOnly="true" ma:default="226;#Business Taxes|38035a7d-fb96-47e4-b372-64bc3c17d2a4" ma:fieldId="{9cc0bbd9-472a-4c1c-8c09-b8c8602ac497}" ma:sspId="b738091d-82e1-4197-b8b4-2b95ebc339e9" ma:termSetId="2b2683f1-5c0a-4702-9b1d-0d8e5e46681d" ma:anchorId="66f468b3-901d-4cd2-a7fa-de533d0566e6" ma:open="false" ma:isKeyword="false">
      <xsd:complexType>
        <xsd:sequence>
          <xsd:element ref="pc:Terms" minOccurs="0" maxOccurs="1"/>
        </xsd:sequence>
      </xsd:complexType>
    </xsd:element>
    <xsd:element name="oe7ea1f825834aef8bbe9e3ff8230391" ma:index="20" nillable="true" ma:taxonomy="true" ma:internalName="oe7ea1f825834aef8bbe9e3ff8230391" ma:taxonomyFieldName="Jurisdiction1" ma:displayName="Jurisdiction" ma:readOnly="true" ma:default="210;#United States|4cb0f82c-a212-46b4-9a43-cb73596c8709" ma:fieldId="{8e7ea1f8-2583-4aef-8bbe-9e3ff8230391}" ma:sspId="b738091d-82e1-4197-b8b4-2b95ebc339e9" ma:termSetId="55689d95-3d53-4c4c-afb6-b62ba76e8c65" ma:anchorId="00000000-0000-0000-0000-000000000000" ma:open="false" ma:isKeyword="false">
      <xsd:complexType>
        <xsd:sequence>
          <xsd:element ref="pc:Terms" minOccurs="0" maxOccurs="1"/>
        </xsd:sequence>
      </xsd:complexType>
    </xsd:element>
    <xsd:element name="g2859cfd7a444e9ab97fda233a869ab5" ma:index="22" nillable="true" ma:taxonomy="true" ma:internalName="g2859cfd7a444e9ab97fda233a869ab5" ma:taxonomyFieldName="DocumentType1" ma:displayName="Document Type" ma:default="" ma:fieldId="{02859cfd-7a44-4e9a-b97f-da233a869ab5}" ma:sspId="b738091d-82e1-4197-b8b4-2b95ebc339e9" ma:termSetId="2b2683f1-5c0a-4702-9b1d-0d8e5e46681d" ma:anchorId="dd2939ff-58e0-402b-8903-35f4268feb51" ma:open="false" ma:isKeyword="false">
      <xsd:complexType>
        <xsd:sequence>
          <xsd:element ref="pc:Terms" minOccurs="0" maxOccurs="1"/>
        </xsd:sequence>
      </xsd:complexType>
    </xsd:element>
    <xsd:element name="k28adc9f098342dda1ed955c164121e4" ma:index="24" nillable="true" ma:taxonomy="true" ma:internalName="k28adc9f098342dda1ed955c164121e4" ma:taxonomyFieldName="ServiceSubTypeProject" ma:displayName="Service Sub Type" ma:readOnly="true" ma:default="227;#Business Taxes - Projects|3bb06c12-9c80-4750-89c7-18dfe7816d91" ma:fieldId="{428adc9f-0983-42dd-a1ed-955c164121e4}" ma:sspId="b738091d-82e1-4197-b8b4-2b95ebc339e9" ma:termSetId="2b2683f1-5c0a-4702-9b1d-0d8e5e46681d" ma:anchorId="66f468b3-901d-4cd2-a7fa-de533d0566e6" ma:open="false" ma:isKeyword="false">
      <xsd:complexType>
        <xsd:sequence>
          <xsd:element ref="pc:Terms" minOccurs="0" maxOccurs="1"/>
        </xsd:sequence>
      </xsd:complexType>
    </xsd:element>
    <xsd:element name="off5a51a44f445118d710b6b3677110d" ma:index="33" nillable="true" ma:taxonomy="true" ma:internalName="off5a51a44f445118d710b6b3677110d" ma:taxonomyFieldName="Entity1" ma:displayName="Entity" ma:readOnly="true" ma:fieldId="{8ff5a51a-44f4-4511-8d71-0b6b3677110d}" ma:sspId="b738091d-82e1-4197-b8b4-2b95ebc339e9" ma:termSetId="724f8aa7-7b3a-43af-a607-d8da90d15fd3" ma:anchorId="00000000-0000-0000-0000-000000000000" ma:open="false" ma:isKeyword="false">
      <xsd:complexType>
        <xsd:sequence>
          <xsd:element ref="pc:Terms" minOccurs="0" maxOccurs="1"/>
        </xsd:sequence>
      </xsd:complexType>
    </xsd:element>
    <xsd:element name="j2570d536b084956b0a408cbe947f1c2" ma:index="35" nillable="true" ma:taxonomy="true" ma:internalName="j2570d536b084956b0a408cbe947f1c2" ma:taxonomyFieldName="ServiceSubType" ma:displayName="Service sub-type" ma:default="" ma:fieldId="{32570d53-6b08-4956-b0a4-08cbe947f1c2}" ma:sspId="b738091d-82e1-4197-b8b4-2b95ebc339e9" ma:termSetId="7c83a9c5-76e1-4457-8323-325188d41d86" ma:anchorId="9fd9a46b-148a-49f4-b83b-acd49931732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6777cb-ac8b-4082-875f-da419e1e5aa3" elementFormDefault="qualified">
    <xsd:import namespace="http://schemas.microsoft.com/office/2006/documentManagement/types"/>
    <xsd:import namespace="http://schemas.microsoft.com/office/infopath/2007/PartnerControls"/>
    <xsd:element name="DocumentDescription" ma:index="2" nillable="true" ma:displayName="Description" ma:internalName="DocumentDescription">
      <xsd:simpleType>
        <xsd:restriction base="dms:Text"/>
      </xsd:simpleType>
    </xsd:element>
    <xsd:element name="Year" ma:index="3" nillable="true" ma:displayName="Year" ma:format="Dropdown" ma:internalName="Year">
      <xsd:simpleType>
        <xsd:restriction base="dms:Choice">
          <xsd:enumeration value="2018"/>
          <xsd:enumeration value="2019"/>
          <xsd:enumeration value="2020"/>
          <xsd:enumeration value="2021"/>
          <xsd:enumeration value="2022"/>
          <xsd:enumeration value="2023"/>
          <xsd:enumeration value="2024"/>
        </xsd:restriction>
      </xsd:simpleType>
    </xsd:element>
    <xsd:element name="PeriodStart" ma:index="4" nillable="true" ma:displayName="Period Start" ma:format="DateOnly" ma:internalName="PeriodStart">
      <xsd:simpleType>
        <xsd:restriction base="dms:DateTime"/>
      </xsd:simpleType>
    </xsd:element>
    <xsd:element name="PeriodEnd" ma:index="5" nillable="true" ma:displayName="Period End" ma:format="DateOnly" ma:internalName="PeriodEnd" ma:readOnly="false">
      <xsd:simpleType>
        <xsd:restriction base="dms:DateTime"/>
      </xsd:simpleType>
    </xsd:element>
    <xsd:element name="FolderType" ma:index="13" nillable="true" ma:displayName="Folder Type" ma:hidden="true" ma:internalName="FolderType" ma:readOnly="false">
      <xsd:simpleType>
        <xsd:restriction base="dms:Text">
          <xsd:maxLength value="255"/>
        </xsd:restriction>
      </xsd:simpleType>
    </xsd:element>
    <xsd:element name="TaxCatchAll" ma:index="15" nillable="true" ma:displayName="Taxonomy Catch All Column" ma:hidden="true" ma:list="{04b03eb9-4ffb-4fd4-9e42-557d0de53f1d}" ma:internalName="TaxCatchAll" ma:showField="CatchAllData" ma:web="e7a60eda-f87f-4645-9801-2313922b076d">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04b03eb9-4ffb-4fd4-9e42-557d0de53f1d}" ma:internalName="TaxCatchAllLabel" ma:readOnly="true" ma:showField="CatchAllDataLabel" ma:web="e7a60eda-f87f-4645-9801-2313922b076d">
      <xsd:complexType>
        <xsd:complexContent>
          <xsd:extension base="dms:MultiChoiceLookup">
            <xsd:sequence>
              <xsd:element name="Value" type="dms:Lookup" maxOccurs="unbounded" minOccurs="0" nillable="true"/>
            </xsd:sequence>
          </xsd:extension>
        </xsd:complexContent>
      </xsd:complexType>
    </xsd:element>
    <xsd:element name="MarkAsDraft" ma:index="19" nillable="true" ma:displayName="Marked As Draft" ma:internalName="MarkAsDraft">
      <xsd:simpleType>
        <xsd:restriction base="dms:Choice">
          <xsd:enumeration value="Draft"/>
        </xsd:restriction>
      </xsd:simpleType>
    </xsd:element>
    <xsd:element name="ProjectTag" ma:index="21" nillable="true" ma:displayName="Project Tag" ma:internalName="ProjectTag">
      <xsd:simpleType>
        <xsd:restriction base="dms:Choice">
          <xsd:enumeration value="Not Applicable"/>
        </xsd:restriction>
      </xsd:simpleType>
    </xsd:element>
    <xsd:element name="ProjectLibraryItemsOrder" ma:index="25" nillable="true" ma:displayName="ProjectLibraryItemsOrder" ma:hidden="true" ma:internalName="ProjectLibraryItemsOrder"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a0f2df75-c73e-4d5c-b402-84d13d461189" elementFormDefault="qualified">
    <xsd:import namespace="http://schemas.microsoft.com/office/2006/documentManagement/types"/>
    <xsd:import namespace="http://schemas.microsoft.com/office/infopath/2007/PartnerControls"/>
    <xsd:element name="Workflow" ma:index="28" nillable="true" ma:displayName="Workflow" ma:format="Dropdown" ma:internalName="Workflow">
      <xsd:simpleType>
        <xsd:restriction base="dms:Text">
          <xsd:maxLength value="255"/>
        </xsd:restriction>
      </xsd:simpleType>
    </xsd:element>
    <xsd:element name="WorkflowID" ma:index="29" nillable="true" ma:displayName="WorkflowID" ma:format="Dropdown" ma:internalName="WorkflowID">
      <xsd:simpleType>
        <xsd:restriction base="dms:Text">
          <xsd:maxLength value="255"/>
        </xsd:restriction>
      </xsd:simpleType>
    </xsd:element>
    <xsd:element name="Task" ma:index="30" nillable="true" ma:displayName="Task" ma:format="Dropdown" ma:internalName="Task">
      <xsd:simpleType>
        <xsd:restriction base="dms:Text">
          <xsd:maxLength value="255"/>
        </xsd:restriction>
      </xsd:simpleType>
    </xsd:element>
    <xsd:element name="TaskID" ma:index="31" nillable="true" ma:displayName="TaskID" ma:format="Dropdown" ma:internalName="TaskID">
      <xsd:simpleType>
        <xsd:restriction base="dms:Text">
          <xsd:maxLength value="255"/>
        </xsd:restriction>
      </xsd:simpleType>
    </xsd:element>
    <xsd:element name="MediaServiceMetadata" ma:index="36" nillable="true" ma:displayName="MediaServiceMetadata" ma:hidden="true" ma:internalName="MediaServiceMetadata" ma:readOnly="true">
      <xsd:simpleType>
        <xsd:restriction base="dms:Note"/>
      </xsd:simpleType>
    </xsd:element>
    <xsd:element name="MediaServiceFastMetadata" ma:index="37" nillable="true" ma:displayName="MediaServiceFastMetadata" ma:hidden="true" ma:internalName="MediaServiceFastMetadata" ma:readOnly="true">
      <xsd:simpleType>
        <xsd:restriction base="dms:Note"/>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2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d6777cb-ac8b-4082-875f-da419e1e5aa3">
      <Value>228</Value>
      <Value>227</Value>
      <Value>226</Value>
      <Value>210</Value>
    </TaxCatchAll>
    <oe7ea1f825834aef8bbe9e3ff8230391 xmlns="e7a60eda-f87f-4645-9801-2313922b076d">
      <Terms xmlns="http://schemas.microsoft.com/office/infopath/2007/PartnerControls">
        <TermInfo xmlns="http://schemas.microsoft.com/office/infopath/2007/PartnerControls">
          <TermName xmlns="http://schemas.microsoft.com/office/infopath/2007/PartnerControls">United States</TermName>
          <TermId xmlns="http://schemas.microsoft.com/office/infopath/2007/PartnerControls">4cb0f82c-a212-46b4-9a43-cb73596c8709</TermId>
        </TermInfo>
      </Terms>
    </oe7ea1f825834aef8bbe9e3ff8230391>
    <k28adc9f098342dda1ed955c164121e4 xmlns="e7a60eda-f87f-4645-9801-2313922b076d">
      <Terms xmlns="http://schemas.microsoft.com/office/infopath/2007/PartnerControls">
        <TermInfo xmlns="http://schemas.microsoft.com/office/infopath/2007/PartnerControls">
          <TermName xmlns="http://schemas.microsoft.com/office/infopath/2007/PartnerControls">Business Taxes - Projects</TermName>
          <TermId xmlns="http://schemas.microsoft.com/office/infopath/2007/PartnerControls">3bb06c12-9c80-4750-89c7-18dfe7816d91</TermId>
        </TermInfo>
      </Terms>
    </k28adc9f098342dda1ed955c164121e4>
    <pcc0bbd9472a4c1c8c09b8c8602ac497 xmlns="e7a60eda-f87f-4645-9801-2313922b076d">
      <Terms xmlns="http://schemas.microsoft.com/office/infopath/2007/PartnerControls">
        <TermInfo xmlns="http://schemas.microsoft.com/office/infopath/2007/PartnerControls">
          <TermName xmlns="http://schemas.microsoft.com/office/infopath/2007/PartnerControls">Business Taxes</TermName>
          <TermId xmlns="http://schemas.microsoft.com/office/infopath/2007/PartnerControls">38035a7d-fb96-47e4-b372-64bc3c17d2a4</TermId>
        </TermInfo>
      </Terms>
    </pcc0bbd9472a4c1c8c09b8c8602ac497>
    <m887978ea38d4b51b3d1dcb47f4870cc xmlns="e7a60eda-f87f-4645-9801-2313922b076d">
      <Terms xmlns="http://schemas.microsoft.com/office/infopath/2007/PartnerControls">
        <TermInfo xmlns="http://schemas.microsoft.com/office/infopath/2007/PartnerControls">
          <TermName xmlns="http://schemas.microsoft.com/office/infopath/2007/PartnerControls">Consulting</TermName>
          <TermId xmlns="http://schemas.microsoft.com/office/infopath/2007/PartnerControls">da003d13-fb59-49cd-a87a-3baddd7467d7</TermId>
        </TermInfo>
      </Terms>
    </m887978ea38d4b51b3d1dcb47f4870cc>
    <PeriodStart xmlns="dd6777cb-ac8b-4082-875f-da419e1e5aa3" xsi:nil="true"/>
    <FolderType xmlns="dd6777cb-ac8b-4082-875f-da419e1e5aa3" xsi:nil="true"/>
    <MarkAsDraft xmlns="dd6777cb-ac8b-4082-875f-da419e1e5aa3" xsi:nil="true"/>
    <ProjectTag xmlns="dd6777cb-ac8b-4082-875f-da419e1e5aa3" xsi:nil="true"/>
    <ProjectLibraryItemsOrder xmlns="dd6777cb-ac8b-4082-875f-da419e1e5aa3" xsi:nil="true"/>
    <TaskID xmlns="a0f2df75-c73e-4d5c-b402-84d13d461189" xsi:nil="true"/>
    <Workflow xmlns="a0f2df75-c73e-4d5c-b402-84d13d461189" xsi:nil="true"/>
    <g2859cfd7a444e9ab97fda233a869ab5 xmlns="e7a60eda-f87f-4645-9801-2313922b076d">
      <Terms xmlns="http://schemas.microsoft.com/office/infopath/2007/PartnerControls"/>
    </g2859cfd7a444e9ab97fda233a869ab5>
    <Task xmlns="a0f2df75-c73e-4d5c-b402-84d13d461189" xsi:nil="true"/>
    <WorkflowID xmlns="a0f2df75-c73e-4d5c-b402-84d13d461189" xsi:nil="true"/>
    <DocumentDescription xmlns="dd6777cb-ac8b-4082-875f-da419e1e5aa3" xsi:nil="true"/>
    <j2570d536b084956b0a408cbe947f1c2 xmlns="e7a60eda-f87f-4645-9801-2313922b076d">
      <Terms xmlns="http://schemas.microsoft.com/office/infopath/2007/PartnerControls"/>
    </j2570d536b084956b0a408cbe947f1c2>
    <Year xmlns="dd6777cb-ac8b-4082-875f-da419e1e5aa3" xsi:nil="true"/>
    <PeriodEnd xmlns="dd6777cb-ac8b-4082-875f-da419e1e5aa3" xsi:nil="true"/>
    <off5a51a44f445118d710b6b3677110d xmlns="e7a60eda-f87f-4645-9801-2313922b076d">
      <Terms xmlns="http://schemas.microsoft.com/office/infopath/2007/PartnerControls"/>
    </off5a51a44f445118d710b6b3677110d>
  </documentManagement>
</p:properties>
</file>

<file path=customXml/item4.xml><?xml version="1.0" encoding="utf-8"?>
<?mso-contentType ?>
<SharedContentType xmlns="Microsoft.SharePoint.Taxonomy.ContentTypeSync" SourceId="b738091d-82e1-4197-b8b4-2b95ebc339e9" ContentTypeId="0x01010064AA66385D427646926F4EE437E1DFDA" PreviousValue="false"/>
</file>

<file path=customXml/itemProps1.xml><?xml version="1.0" encoding="utf-8"?>
<ds:datastoreItem xmlns:ds="http://schemas.openxmlformats.org/officeDocument/2006/customXml" ds:itemID="{7D9ED8A6-8A02-47F7-AA7E-6060685E8D51}">
  <ds:schemaRefs>
    <ds:schemaRef ds:uri="http://schemas.microsoft.com/sharepoint/v3/contenttype/forms"/>
  </ds:schemaRefs>
</ds:datastoreItem>
</file>

<file path=customXml/itemProps2.xml><?xml version="1.0" encoding="utf-8"?>
<ds:datastoreItem xmlns:ds="http://schemas.openxmlformats.org/officeDocument/2006/customXml" ds:itemID="{0DCEC4E7-530E-45DB-9543-EA9FC343A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a60eda-f87f-4645-9801-2313922b076d"/>
    <ds:schemaRef ds:uri="dd6777cb-ac8b-4082-875f-da419e1e5aa3"/>
    <ds:schemaRef ds:uri="a0f2df75-c73e-4d5c-b402-84d13d4611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035621-FB3B-43B1-962F-C0AC51C7AA17}">
  <ds:schemaRefs>
    <ds:schemaRef ds:uri="http://schemas.microsoft.com/office/2006/metadata/properties"/>
    <ds:schemaRef ds:uri="http://schemas.microsoft.com/office/infopath/2007/PartnerControls"/>
    <ds:schemaRef ds:uri="dd6777cb-ac8b-4082-875f-da419e1e5aa3"/>
    <ds:schemaRef ds:uri="e7a60eda-f87f-4645-9801-2313922b076d"/>
    <ds:schemaRef ds:uri="a0f2df75-c73e-4d5c-b402-84d13d461189"/>
  </ds:schemaRefs>
</ds:datastoreItem>
</file>

<file path=customXml/itemProps4.xml><?xml version="1.0" encoding="utf-8"?>
<ds:datastoreItem xmlns:ds="http://schemas.openxmlformats.org/officeDocument/2006/customXml" ds:itemID="{40E71A09-FD62-402C-8F6B-ECF7F4DD80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Primary Layout</vt:lpstr>
      <vt:lpstr>'Primary Layout'!Print_Area</vt:lpstr>
      <vt:lpstr>'Primary Layout'!Print_Titles</vt:lpstr>
    </vt:vector>
  </TitlesOfParts>
  <Manager/>
  <Company>Investment Company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Barre</dc:creator>
  <cp:keywords/>
  <dc:description/>
  <cp:lastModifiedBy>Chris Fair</cp:lastModifiedBy>
  <cp:revision/>
  <cp:lastPrinted>2024-06-12T18:30:42Z</cp:lastPrinted>
  <dcterms:created xsi:type="dcterms:W3CDTF">2005-07-20T15:33:39Z</dcterms:created>
  <dcterms:modified xsi:type="dcterms:W3CDTF">2025-02-12T21:36:41Z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0x01010064AA66385D427646926F4EE437E1DFDA000345BC15D65DC249AD24B76E8B08AFAA00E688C85AD1B53C40937A9AE2E630DF3A</vt:lpwstr>
  </property>
  <property fmtid="{D5CDD505-2E9C-101B-9397-08002B2CF9AE}" pid="3" name="Jurisdiction1">
    <vt:lpwstr>210;#United States|4cb0f82c-a212-46b4-9a43-cb73596c8709</vt:lpwstr>
  </property>
  <property fmtid="{D5CDD505-2E9C-101B-9397-08002B2CF9AE}" pid="4" name="ServiceSubTypeProject">
    <vt:lpwstr>227;#Business Taxes - Projects|3bb06c12-9c80-4750-89c7-18dfe7816d91</vt:lpwstr>
  </property>
  <property fmtid="{D5CDD505-2E9C-101B-9397-08002B2CF9AE}" pid="5" name="ProjectType">
    <vt:lpwstr>228;#Consulting|da003d13-fb59-49cd-a87a-3baddd7467d7</vt:lpwstr>
  </property>
  <property fmtid="{D5CDD505-2E9C-101B-9397-08002B2CF9AE}" pid="6" name="ServiceProject">
    <vt:lpwstr>226;#Business Taxes|38035a7d-fb96-47e4-b372-64bc3c17d2a4</vt:lpwstr>
  </property>
  <property fmtid="{D5CDD505-2E9C-101B-9397-08002B2CF9AE}" pid="7" name="DocumentType1">
    <vt:lpwstr/>
  </property>
  <property fmtid="{D5CDD505-2E9C-101B-9397-08002B2CF9AE}" pid="8" name="Entity1">
    <vt:lpwstr/>
  </property>
  <property fmtid="{D5CDD505-2E9C-101B-9397-08002B2CF9AE}" pid="9" name="ServiceSubType">
    <vt:lpwstr/>
  </property>
  <property fmtid="{D5CDD505-2E9C-101B-9397-08002B2CF9AE}" pid="10" name="HiddenData">
    <vt:lpwstr>Hidden Contents:
Sheet Name: Primary Layout (...)</vt:lpwstr>
  </property>
  <property fmtid="{D5CDD505-2E9C-101B-9397-08002B2CF9AE}" pid="11" name="FormulaData">
    <vt:lpwstr>Formula Contents:
Sheet Name: Primary Layout: AE11 (...)</vt:lpwstr>
  </property>
  <property fmtid="{D5CDD505-2E9C-101B-9397-08002B2CF9AE}" pid="12" name="MSIP_Label_da3ca9ef-1496-417f-9285-25b5037985b9_Enabled">
    <vt:lpwstr>true</vt:lpwstr>
  </property>
  <property fmtid="{D5CDD505-2E9C-101B-9397-08002B2CF9AE}" pid="13" name="MSIP_Label_da3ca9ef-1496-417f-9285-25b5037985b9_SetDate">
    <vt:lpwstr>2025-02-12T21:36:40Z</vt:lpwstr>
  </property>
  <property fmtid="{D5CDD505-2E9C-101B-9397-08002B2CF9AE}" pid="14" name="MSIP_Label_da3ca9ef-1496-417f-9285-25b5037985b9_Method">
    <vt:lpwstr>Standard</vt:lpwstr>
  </property>
  <property fmtid="{D5CDD505-2E9C-101B-9397-08002B2CF9AE}" pid="15" name="MSIP_Label_da3ca9ef-1496-417f-9285-25b5037985b9_Name">
    <vt:lpwstr>Non-Sensitive Business Use - Footer</vt:lpwstr>
  </property>
  <property fmtid="{D5CDD505-2E9C-101B-9397-08002B2CF9AE}" pid="16" name="MSIP_Label_da3ca9ef-1496-417f-9285-25b5037985b9_SiteId">
    <vt:lpwstr>2434528d-4270-4977-81dd-a6308c1761a3</vt:lpwstr>
  </property>
  <property fmtid="{D5CDD505-2E9C-101B-9397-08002B2CF9AE}" pid="17" name="MSIP_Label_da3ca9ef-1496-417f-9285-25b5037985b9_ActionId">
    <vt:lpwstr>758bb8ca-08a6-4bc1-9cd4-290ba3df65de</vt:lpwstr>
  </property>
  <property fmtid="{D5CDD505-2E9C-101B-9397-08002B2CF9AE}" pid="18" name="MSIP_Label_da3ca9ef-1496-417f-9285-25b5037985b9_ContentBits">
    <vt:lpwstr>2</vt:lpwstr>
  </property>
</Properties>
</file>